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435" windowWidth="21840" windowHeight="10545" firstSheet="2" activeTab="2"/>
  </bookViews>
  <sheets>
    <sheet name="DATA SHEET" sheetId="1" state="hidden" r:id="rId1"/>
    <sheet name="ANALYSIS SHEET" sheetId="2" state="hidden" r:id="rId2"/>
    <sheet name="Data Dashboard" sheetId="5" r:id="rId3"/>
    <sheet name="Assumptions &amp; Limitations" sheetId="4" r:id="rId4"/>
  </sheets>
  <calcPr calcId="145621"/>
</workbook>
</file>

<file path=xl/calcChain.xml><?xml version="1.0" encoding="utf-8"?>
<calcChain xmlns="http://schemas.openxmlformats.org/spreadsheetml/2006/main">
  <c r="AA9" i="1" l="1"/>
  <c r="AF9" i="1" l="1"/>
  <c r="F9" i="1" l="1"/>
  <c r="F117" i="1"/>
  <c r="O48" i="1"/>
  <c r="B38" i="1"/>
  <c r="C57" i="1"/>
  <c r="B57" i="1"/>
  <c r="O116" i="1" l="1"/>
  <c r="AB116" i="1" s="1"/>
  <c r="BA116" i="1" s="1"/>
  <c r="O92" i="1"/>
  <c r="AB92" i="1" s="1"/>
  <c r="BA92" i="1" s="1"/>
  <c r="AB70" i="1"/>
  <c r="BA70" i="1" s="1"/>
  <c r="AC65" i="1"/>
  <c r="AC60" i="2" s="1"/>
  <c r="AD65" i="1"/>
  <c r="AE65" i="1"/>
  <c r="AE60" i="2" s="1"/>
  <c r="AF65" i="1"/>
  <c r="AG65" i="1"/>
  <c r="AG60" i="2" s="1"/>
  <c r="AH65" i="1"/>
  <c r="AI65" i="1"/>
  <c r="AJ59" i="2" s="1"/>
  <c r="AJ65" i="1"/>
  <c r="AK65" i="1"/>
  <c r="AL65" i="1"/>
  <c r="AM65" i="1"/>
  <c r="AN65" i="1"/>
  <c r="AO65" i="1"/>
  <c r="AO60" i="2" s="1"/>
  <c r="AP65" i="1"/>
  <c r="AQ65" i="1"/>
  <c r="AQ60" i="2" s="1"/>
  <c r="AR65" i="1"/>
  <c r="AS65" i="1"/>
  <c r="AS60" i="2" s="1"/>
  <c r="AT65" i="1"/>
  <c r="AU65" i="1"/>
  <c r="AU60" i="2" s="1"/>
  <c r="AV65" i="1"/>
  <c r="AW65" i="1"/>
  <c r="AW60" i="2" s="1"/>
  <c r="AX65" i="1"/>
  <c r="AY65" i="1"/>
  <c r="AY60" i="2" s="1"/>
  <c r="AZ65" i="1"/>
  <c r="P65" i="1"/>
  <c r="P60" i="2" s="1"/>
  <c r="Q65" i="1"/>
  <c r="R65" i="1"/>
  <c r="S65" i="1"/>
  <c r="T65" i="1"/>
  <c r="T60" i="2" s="1"/>
  <c r="U65" i="1"/>
  <c r="V65" i="1"/>
  <c r="W65" i="1"/>
  <c r="X65" i="1"/>
  <c r="X60" i="2" s="1"/>
  <c r="Y65" i="1"/>
  <c r="Z65" i="1"/>
  <c r="AA65" i="1"/>
  <c r="AB61" i="1"/>
  <c r="BA61" i="1" s="1"/>
  <c r="BA65" i="1" s="1"/>
  <c r="AC48" i="1"/>
  <c r="AD48" i="1"/>
  <c r="AE48" i="1"/>
  <c r="AF48" i="1"/>
  <c r="AG48" i="1"/>
  <c r="AH48" i="1"/>
  <c r="AI48" i="1"/>
  <c r="AJ48" i="1"/>
  <c r="AK48" i="1"/>
  <c r="AL48" i="1"/>
  <c r="AM48" i="1"/>
  <c r="AN48" i="1"/>
  <c r="AO48" i="1"/>
  <c r="AP48" i="1"/>
  <c r="AQ48" i="1"/>
  <c r="AR48" i="1"/>
  <c r="AS48" i="1"/>
  <c r="AT48" i="1"/>
  <c r="AU48" i="1"/>
  <c r="AV48" i="1"/>
  <c r="AW48" i="1"/>
  <c r="AX48" i="1"/>
  <c r="AY48" i="1"/>
  <c r="AZ48" i="1"/>
  <c r="BA42" i="1"/>
  <c r="P48" i="1"/>
  <c r="Q48" i="1"/>
  <c r="R48" i="1"/>
  <c r="S48" i="1"/>
  <c r="S43" i="2" s="1"/>
  <c r="T48" i="1"/>
  <c r="U48" i="1"/>
  <c r="V48" i="1"/>
  <c r="W48" i="1"/>
  <c r="W46" i="2" s="1"/>
  <c r="X48" i="1"/>
  <c r="Y48" i="1"/>
  <c r="Z48" i="1"/>
  <c r="AA48" i="1"/>
  <c r="AA46" i="2" s="1"/>
  <c r="AB45" i="1"/>
  <c r="BA45" i="1" s="1"/>
  <c r="AZ57" i="1"/>
  <c r="AC57" i="1"/>
  <c r="AD57" i="1"/>
  <c r="AD52" i="2" s="1"/>
  <c r="AE57" i="1"/>
  <c r="AF57" i="1"/>
  <c r="AG57" i="1"/>
  <c r="AH57" i="1"/>
  <c r="AH52" i="2" s="1"/>
  <c r="AI57" i="1"/>
  <c r="AJ57" i="1"/>
  <c r="AK57" i="1"/>
  <c r="AL57" i="1"/>
  <c r="AL52" i="2" s="1"/>
  <c r="AM57" i="1"/>
  <c r="AN57" i="1"/>
  <c r="AO57" i="1"/>
  <c r="AP57" i="1"/>
  <c r="AP52" i="2" s="1"/>
  <c r="AQ57" i="1"/>
  <c r="AR57" i="1"/>
  <c r="AS57" i="1"/>
  <c r="AT57" i="1"/>
  <c r="AT52" i="2" s="1"/>
  <c r="AU57" i="1"/>
  <c r="AV57" i="1"/>
  <c r="AW57" i="1"/>
  <c r="AX57" i="1"/>
  <c r="AX52" i="2" s="1"/>
  <c r="AY57" i="1"/>
  <c r="AZ52" i="2"/>
  <c r="T57" i="1"/>
  <c r="BA54" i="1"/>
  <c r="AB52" i="1"/>
  <c r="AB54" i="1"/>
  <c r="O42" i="1"/>
  <c r="AB42" i="1" s="1"/>
  <c r="AC59" i="2"/>
  <c r="AE59" i="2"/>
  <c r="AF59" i="2"/>
  <c r="AG59" i="2"/>
  <c r="AI59" i="2"/>
  <c r="AK59" i="2"/>
  <c r="AN59" i="2"/>
  <c r="AO59" i="2"/>
  <c r="AQ59" i="2"/>
  <c r="AR59" i="2"/>
  <c r="AS59" i="2"/>
  <c r="AU59" i="2"/>
  <c r="AV59" i="2"/>
  <c r="AW59" i="2"/>
  <c r="AY59" i="2"/>
  <c r="AZ59" i="2"/>
  <c r="AF60" i="2"/>
  <c r="AH60" i="2"/>
  <c r="AJ60" i="2"/>
  <c r="AN60" i="2"/>
  <c r="AR60" i="2"/>
  <c r="AV60" i="2"/>
  <c r="AZ60" i="2"/>
  <c r="AC61" i="2"/>
  <c r="AD61" i="2"/>
  <c r="AE61" i="2"/>
  <c r="AF61" i="2"/>
  <c r="AG61" i="2"/>
  <c r="AH61" i="2"/>
  <c r="AI61" i="2"/>
  <c r="AK61" i="2"/>
  <c r="AM61" i="2"/>
  <c r="AN61" i="2"/>
  <c r="AO61" i="2"/>
  <c r="AQ61" i="2"/>
  <c r="AR61" i="2"/>
  <c r="AS61" i="2"/>
  <c r="AU61" i="2"/>
  <c r="AV61" i="2"/>
  <c r="AW61" i="2"/>
  <c r="AY61" i="2"/>
  <c r="AZ61" i="2"/>
  <c r="AZ58" i="2"/>
  <c r="AX58" i="2"/>
  <c r="AV58" i="2"/>
  <c r="AR58" i="2"/>
  <c r="AP58" i="2"/>
  <c r="AN58" i="2"/>
  <c r="AK58" i="2"/>
  <c r="AF58" i="2"/>
  <c r="AC51" i="2"/>
  <c r="AD51" i="2"/>
  <c r="AE51" i="2"/>
  <c r="AG51" i="2"/>
  <c r="AH51" i="2"/>
  <c r="AI51" i="2"/>
  <c r="AK51" i="2"/>
  <c r="AL51" i="2"/>
  <c r="AM51" i="2"/>
  <c r="AO51" i="2"/>
  <c r="AP51" i="2"/>
  <c r="AQ51" i="2"/>
  <c r="AS51" i="2"/>
  <c r="AT51" i="2"/>
  <c r="AU51" i="2"/>
  <c r="AW51" i="2"/>
  <c r="AX51" i="2"/>
  <c r="AY51" i="2"/>
  <c r="AC52" i="2"/>
  <c r="AE52" i="2"/>
  <c r="AG52" i="2"/>
  <c r="AI52" i="2"/>
  <c r="AK52" i="2"/>
  <c r="AM52" i="2"/>
  <c r="AO52" i="2"/>
  <c r="AQ52" i="2"/>
  <c r="AS52" i="2"/>
  <c r="AU52" i="2"/>
  <c r="AW52" i="2"/>
  <c r="AY52" i="2"/>
  <c r="AC53" i="2"/>
  <c r="AE53" i="2"/>
  <c r="AG53" i="2"/>
  <c r="AI53" i="2"/>
  <c r="AK53" i="2"/>
  <c r="AM53" i="2"/>
  <c r="AO53" i="2"/>
  <c r="AQ53" i="2"/>
  <c r="AS53" i="2"/>
  <c r="AU53" i="2"/>
  <c r="AW53" i="2"/>
  <c r="AY53" i="2"/>
  <c r="AC54" i="2"/>
  <c r="AD54" i="2"/>
  <c r="AE54" i="2"/>
  <c r="AG54" i="2"/>
  <c r="AH54" i="2"/>
  <c r="AI54" i="2"/>
  <c r="AK54" i="2"/>
  <c r="AL54" i="2"/>
  <c r="AM54" i="2"/>
  <c r="AO54" i="2"/>
  <c r="AP54" i="2"/>
  <c r="AQ54" i="2"/>
  <c r="AS54" i="2"/>
  <c r="AT54" i="2"/>
  <c r="AU54" i="2"/>
  <c r="AW54" i="2"/>
  <c r="AX54" i="2"/>
  <c r="AY54" i="2"/>
  <c r="AY50" i="2"/>
  <c r="AX50" i="2"/>
  <c r="AW50" i="2"/>
  <c r="AU50" i="2"/>
  <c r="AT50" i="2"/>
  <c r="AS50" i="2"/>
  <c r="AQ50" i="2"/>
  <c r="AP50" i="2"/>
  <c r="AO50" i="2"/>
  <c r="AM50" i="2"/>
  <c r="AL50" i="2"/>
  <c r="AK50" i="2"/>
  <c r="AI50" i="2"/>
  <c r="AH50" i="2"/>
  <c r="AG50" i="2"/>
  <c r="AE50" i="2"/>
  <c r="AD50" i="2"/>
  <c r="AC50" i="2"/>
  <c r="AC42" i="2"/>
  <c r="AE42" i="2"/>
  <c r="AG42" i="2"/>
  <c r="AI42" i="2"/>
  <c r="AK42" i="2"/>
  <c r="AM42" i="2"/>
  <c r="AO42" i="2"/>
  <c r="AQ42" i="2"/>
  <c r="AS42" i="2"/>
  <c r="AU42" i="2"/>
  <c r="AW42" i="2"/>
  <c r="AY42" i="2"/>
  <c r="AC43" i="2"/>
  <c r="AE43" i="2"/>
  <c r="AG43" i="2"/>
  <c r="AI43" i="2"/>
  <c r="AK43" i="2"/>
  <c r="AM43" i="2"/>
  <c r="AO43" i="2"/>
  <c r="AQ43" i="2"/>
  <c r="AS43" i="2"/>
  <c r="AU43" i="2"/>
  <c r="AW43" i="2"/>
  <c r="AY43" i="2"/>
  <c r="AC44" i="2"/>
  <c r="AD44" i="2"/>
  <c r="AE44" i="2"/>
  <c r="AG44" i="2"/>
  <c r="AH44" i="2"/>
  <c r="AI44" i="2"/>
  <c r="AK44" i="2"/>
  <c r="AL44" i="2"/>
  <c r="AM44" i="2"/>
  <c r="AO44" i="2"/>
  <c r="AP44" i="2"/>
  <c r="AQ44" i="2"/>
  <c r="AS44" i="2"/>
  <c r="AT44" i="2"/>
  <c r="AU44" i="2"/>
  <c r="AW44" i="2"/>
  <c r="AX44" i="2"/>
  <c r="AY44" i="2"/>
  <c r="AC45" i="2"/>
  <c r="AD45" i="2"/>
  <c r="AE45" i="2"/>
  <c r="AG45" i="2"/>
  <c r="AH45" i="2"/>
  <c r="AI45" i="2"/>
  <c r="AK45" i="2"/>
  <c r="AL45" i="2"/>
  <c r="AM45" i="2"/>
  <c r="AO45" i="2"/>
  <c r="AP45" i="2"/>
  <c r="AQ45" i="2"/>
  <c r="AS45" i="2"/>
  <c r="AT45" i="2"/>
  <c r="AU45" i="2"/>
  <c r="AW45" i="2"/>
  <c r="AX45" i="2"/>
  <c r="AY45" i="2"/>
  <c r="AC46" i="2"/>
  <c r="AE46" i="2"/>
  <c r="AG46" i="2"/>
  <c r="AI46" i="2"/>
  <c r="AK46" i="2"/>
  <c r="AM46" i="2"/>
  <c r="AO46" i="2"/>
  <c r="AQ46" i="2"/>
  <c r="AS46" i="2"/>
  <c r="AU46" i="2"/>
  <c r="AW46" i="2"/>
  <c r="AY46" i="2"/>
  <c r="AY41" i="2"/>
  <c r="AW41" i="2"/>
  <c r="AU41" i="2"/>
  <c r="AS41" i="2"/>
  <c r="AQ41" i="2"/>
  <c r="AO41" i="2"/>
  <c r="AM41" i="2"/>
  <c r="AK41" i="2"/>
  <c r="AI41" i="2"/>
  <c r="AG41" i="2"/>
  <c r="AE41" i="2"/>
  <c r="AC41" i="2"/>
  <c r="AM30" i="2"/>
  <c r="AN30" i="2"/>
  <c r="AO30" i="2"/>
  <c r="AP30" i="2"/>
  <c r="AQ30" i="2"/>
  <c r="AR30" i="2"/>
  <c r="AS30" i="2"/>
  <c r="AT30" i="2"/>
  <c r="AU30" i="2"/>
  <c r="AV30" i="2"/>
  <c r="AW30" i="2"/>
  <c r="AX30" i="2"/>
  <c r="AY30" i="2"/>
  <c r="AM31" i="2"/>
  <c r="AN31" i="2"/>
  <c r="AO31" i="2"/>
  <c r="AP31" i="2"/>
  <c r="AQ31" i="2"/>
  <c r="AR31" i="2"/>
  <c r="AS31" i="2"/>
  <c r="AT31" i="2"/>
  <c r="AU31" i="2"/>
  <c r="AV31" i="2"/>
  <c r="AW31" i="2"/>
  <c r="AX31" i="2"/>
  <c r="AY31" i="2"/>
  <c r="AM32" i="2"/>
  <c r="AN32" i="2"/>
  <c r="AO32" i="2"/>
  <c r="AP32" i="2"/>
  <c r="AQ32" i="2"/>
  <c r="AR32" i="2"/>
  <c r="AS32" i="2"/>
  <c r="AT32" i="2"/>
  <c r="AU32" i="2"/>
  <c r="AV32" i="2"/>
  <c r="AW32" i="2"/>
  <c r="AX32" i="2"/>
  <c r="AY32" i="2"/>
  <c r="AM33" i="2"/>
  <c r="AN33" i="2"/>
  <c r="AO33" i="2"/>
  <c r="AP33" i="2"/>
  <c r="AQ33" i="2"/>
  <c r="AR33" i="2"/>
  <c r="AS33" i="2"/>
  <c r="AT33" i="2"/>
  <c r="AU33" i="2"/>
  <c r="AV33" i="2"/>
  <c r="AW33" i="2"/>
  <c r="AX33" i="2"/>
  <c r="AY33" i="2"/>
  <c r="AM34" i="2"/>
  <c r="AN34" i="2"/>
  <c r="AO34" i="2"/>
  <c r="AP34" i="2"/>
  <c r="AQ34" i="2"/>
  <c r="AR34" i="2"/>
  <c r="AS34" i="2"/>
  <c r="AT34" i="2"/>
  <c r="AU34" i="2"/>
  <c r="AV34" i="2"/>
  <c r="AW34" i="2"/>
  <c r="AX34" i="2"/>
  <c r="AY34" i="2"/>
  <c r="AM35" i="2"/>
  <c r="AN35" i="2"/>
  <c r="AO35" i="2"/>
  <c r="AP35" i="2"/>
  <c r="AQ35" i="2"/>
  <c r="AR35" i="2"/>
  <c r="AS35" i="2"/>
  <c r="AT35" i="2"/>
  <c r="AU35" i="2"/>
  <c r="AV35" i="2"/>
  <c r="AW35" i="2"/>
  <c r="AX35" i="2"/>
  <c r="AY35" i="2"/>
  <c r="AM36" i="2"/>
  <c r="AN36" i="2"/>
  <c r="AO36" i="2"/>
  <c r="AP36" i="2"/>
  <c r="AQ36" i="2"/>
  <c r="AR36" i="2"/>
  <c r="AS36" i="2"/>
  <c r="AT36" i="2"/>
  <c r="AU36" i="2"/>
  <c r="AV36" i="2"/>
  <c r="AW36" i="2"/>
  <c r="AX36" i="2"/>
  <c r="AY36" i="2"/>
  <c r="AM37" i="2"/>
  <c r="AN37" i="2"/>
  <c r="AO37" i="2"/>
  <c r="AP37" i="2"/>
  <c r="AQ37" i="2"/>
  <c r="AR37" i="2"/>
  <c r="AS37" i="2"/>
  <c r="AT37" i="2"/>
  <c r="AU37" i="2"/>
  <c r="AV37" i="2"/>
  <c r="AW37" i="2"/>
  <c r="AX37" i="2"/>
  <c r="AY37" i="2"/>
  <c r="AY29" i="2"/>
  <c r="AX29" i="2"/>
  <c r="AW29" i="2"/>
  <c r="AV29" i="2"/>
  <c r="AU29" i="2"/>
  <c r="AT29" i="2"/>
  <c r="AS29" i="2"/>
  <c r="AR29" i="2"/>
  <c r="AQ29" i="2"/>
  <c r="AP29" i="2"/>
  <c r="AO29" i="2"/>
  <c r="AN29" i="2"/>
  <c r="AM29" i="2"/>
  <c r="AL25" i="2"/>
  <c r="AM25" i="2"/>
  <c r="AN25" i="2"/>
  <c r="AO25" i="2"/>
  <c r="AP25" i="2"/>
  <c r="AQ25" i="2"/>
  <c r="AR25" i="2"/>
  <c r="AS25" i="2"/>
  <c r="AT25" i="2"/>
  <c r="AU25" i="2"/>
  <c r="AV25" i="2"/>
  <c r="AW25" i="2"/>
  <c r="AX25" i="2"/>
  <c r="AY25" i="2"/>
  <c r="AZ25" i="2"/>
  <c r="BA25" i="2"/>
  <c r="BB25" i="2"/>
  <c r="BC25" i="2"/>
  <c r="BD25" i="2"/>
  <c r="BE25" i="2"/>
  <c r="BF25" i="2"/>
  <c r="BG25" i="2"/>
  <c r="BH25" i="2"/>
  <c r="BI25" i="2"/>
  <c r="BJ25" i="2"/>
  <c r="BK25" i="2"/>
  <c r="BL25" i="2"/>
  <c r="BM25" i="2"/>
  <c r="BN25" i="2"/>
  <c r="BO25" i="2"/>
  <c r="BP25" i="2"/>
  <c r="BQ25" i="2"/>
  <c r="BR25" i="2"/>
  <c r="BS25" i="2"/>
  <c r="BT25" i="2"/>
  <c r="BU25"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AX15" i="2"/>
  <c r="AY15" i="2"/>
  <c r="AZ15" i="2"/>
  <c r="BA15" i="2"/>
  <c r="BB15" i="2"/>
  <c r="BC15" i="2"/>
  <c r="BD15" i="2"/>
  <c r="BE15" i="2"/>
  <c r="BF15" i="2"/>
  <c r="BG15" i="2"/>
  <c r="BH15" i="2"/>
  <c r="BI15" i="2"/>
  <c r="BJ15" i="2"/>
  <c r="BK15" i="2"/>
  <c r="BL15" i="2"/>
  <c r="BM15" i="2"/>
  <c r="BN15" i="2"/>
  <c r="BO15" i="2"/>
  <c r="BP15" i="2"/>
  <c r="BQ15" i="2"/>
  <c r="BR15" i="2"/>
  <c r="BS15" i="2"/>
  <c r="BT15" i="2"/>
  <c r="BU15" i="2"/>
  <c r="AX16" i="2"/>
  <c r="AY16" i="2"/>
  <c r="AZ16" i="2"/>
  <c r="BA16" i="2"/>
  <c r="BB16" i="2"/>
  <c r="BC16" i="2"/>
  <c r="BD16" i="2"/>
  <c r="BE16" i="2"/>
  <c r="BF16" i="2"/>
  <c r="BG16" i="2"/>
  <c r="BH16" i="2"/>
  <c r="BI16" i="2"/>
  <c r="BJ16" i="2"/>
  <c r="BK16" i="2"/>
  <c r="BL16" i="2"/>
  <c r="BM16" i="2"/>
  <c r="BN16" i="2"/>
  <c r="BO16" i="2"/>
  <c r="BP16" i="2"/>
  <c r="BQ16" i="2"/>
  <c r="BR16" i="2"/>
  <c r="BS16" i="2"/>
  <c r="BT16" i="2"/>
  <c r="BU16" i="2"/>
  <c r="AX17" i="2"/>
  <c r="AY17" i="2"/>
  <c r="AZ17" i="2"/>
  <c r="BA17" i="2"/>
  <c r="BB17" i="2"/>
  <c r="BC17" i="2"/>
  <c r="BD17" i="2"/>
  <c r="BE17" i="2"/>
  <c r="BF17" i="2"/>
  <c r="BG17" i="2"/>
  <c r="BH17" i="2"/>
  <c r="BI17" i="2"/>
  <c r="BJ17" i="2"/>
  <c r="BK17" i="2"/>
  <c r="BL17" i="2"/>
  <c r="BM17" i="2"/>
  <c r="BN17" i="2"/>
  <c r="BO17" i="2"/>
  <c r="BP17" i="2"/>
  <c r="BQ17" i="2"/>
  <c r="BR17" i="2"/>
  <c r="BS17" i="2"/>
  <c r="BT17" i="2"/>
  <c r="BU17" i="2"/>
  <c r="AX18" i="2"/>
  <c r="AY18" i="2"/>
  <c r="AZ18" i="2"/>
  <c r="BA18" i="2"/>
  <c r="BB18" i="2"/>
  <c r="BC18" i="2"/>
  <c r="BD18" i="2"/>
  <c r="BE18" i="2"/>
  <c r="BF18" i="2"/>
  <c r="BG18" i="2"/>
  <c r="BH18" i="2"/>
  <c r="BI18" i="2"/>
  <c r="BJ18" i="2"/>
  <c r="BK18" i="2"/>
  <c r="BL18" i="2"/>
  <c r="BM18" i="2"/>
  <c r="BN18" i="2"/>
  <c r="BO18" i="2"/>
  <c r="BP18" i="2"/>
  <c r="BQ18" i="2"/>
  <c r="BR18" i="2"/>
  <c r="BS18" i="2"/>
  <c r="BT18" i="2"/>
  <c r="BU18" i="2"/>
  <c r="AX19" i="2"/>
  <c r="AY19" i="2"/>
  <c r="AZ19" i="2"/>
  <c r="BA19" i="2"/>
  <c r="BB19" i="2"/>
  <c r="BC19" i="2"/>
  <c r="BD19" i="2"/>
  <c r="BE19" i="2"/>
  <c r="BF19" i="2"/>
  <c r="BG19" i="2"/>
  <c r="BH19" i="2"/>
  <c r="BI19" i="2"/>
  <c r="BJ19" i="2"/>
  <c r="BK19" i="2"/>
  <c r="BL19" i="2"/>
  <c r="BM19" i="2"/>
  <c r="BN19" i="2"/>
  <c r="BO19" i="2"/>
  <c r="BP19" i="2"/>
  <c r="BQ19" i="2"/>
  <c r="BR19" i="2"/>
  <c r="BS19" i="2"/>
  <c r="BT19" i="2"/>
  <c r="BU19" i="2"/>
  <c r="AX20" i="2"/>
  <c r="AY20" i="2"/>
  <c r="AZ20" i="2"/>
  <c r="BA20" i="2"/>
  <c r="BB20" i="2"/>
  <c r="BC20" i="2"/>
  <c r="BD20" i="2"/>
  <c r="BE20" i="2"/>
  <c r="BF20" i="2"/>
  <c r="BG20" i="2"/>
  <c r="BH20" i="2"/>
  <c r="BI20" i="2"/>
  <c r="BJ20" i="2"/>
  <c r="BK20" i="2"/>
  <c r="BL20" i="2"/>
  <c r="BM20" i="2"/>
  <c r="BN20" i="2"/>
  <c r="BO20" i="2"/>
  <c r="BP20" i="2"/>
  <c r="BQ20" i="2"/>
  <c r="BR20" i="2"/>
  <c r="BS20" i="2"/>
  <c r="BT20" i="2"/>
  <c r="BU20" i="2"/>
  <c r="AX3" i="2"/>
  <c r="AY3" i="2"/>
  <c r="AZ3" i="2"/>
  <c r="BA3" i="2"/>
  <c r="BB3" i="2"/>
  <c r="BC3" i="2"/>
  <c r="BD3" i="2"/>
  <c r="BE3" i="2"/>
  <c r="BF3" i="2"/>
  <c r="BG3" i="2"/>
  <c r="BH3" i="2"/>
  <c r="BI3" i="2"/>
  <c r="BJ3" i="2"/>
  <c r="BK3" i="2"/>
  <c r="BL3" i="2"/>
  <c r="BM3" i="2"/>
  <c r="BN3" i="2"/>
  <c r="BO3" i="2"/>
  <c r="BP3" i="2"/>
  <c r="BQ3" i="2"/>
  <c r="BR3" i="2"/>
  <c r="BS3" i="2"/>
  <c r="BT3" i="2"/>
  <c r="BU3" i="2"/>
  <c r="AX4" i="2"/>
  <c r="AY4" i="2"/>
  <c r="AZ4" i="2"/>
  <c r="BA4" i="2"/>
  <c r="BB4" i="2"/>
  <c r="BC4" i="2"/>
  <c r="BD4" i="2"/>
  <c r="BE4" i="2"/>
  <c r="BF4" i="2"/>
  <c r="BG4" i="2"/>
  <c r="BH4" i="2"/>
  <c r="BI4" i="2"/>
  <c r="BJ4" i="2"/>
  <c r="BK4" i="2"/>
  <c r="BL4" i="2"/>
  <c r="BM4" i="2"/>
  <c r="BN4" i="2"/>
  <c r="BO4" i="2"/>
  <c r="BP4" i="2"/>
  <c r="BQ4" i="2"/>
  <c r="BR4" i="2"/>
  <c r="BS4" i="2"/>
  <c r="BT4" i="2"/>
  <c r="BU4" i="2"/>
  <c r="AX5" i="2"/>
  <c r="AY5" i="2"/>
  <c r="AZ5" i="2"/>
  <c r="BA5" i="2"/>
  <c r="BB5" i="2"/>
  <c r="BC5" i="2"/>
  <c r="BD5" i="2"/>
  <c r="BE5" i="2"/>
  <c r="BF5" i="2"/>
  <c r="BG5" i="2"/>
  <c r="BH5" i="2"/>
  <c r="BI5" i="2"/>
  <c r="BJ5" i="2"/>
  <c r="BK5" i="2"/>
  <c r="BL5" i="2"/>
  <c r="BM5" i="2"/>
  <c r="BN5" i="2"/>
  <c r="BO5" i="2"/>
  <c r="BP5" i="2"/>
  <c r="BQ5" i="2"/>
  <c r="BR5" i="2"/>
  <c r="BS5" i="2"/>
  <c r="BT5" i="2"/>
  <c r="BU5" i="2"/>
  <c r="AX6" i="2"/>
  <c r="AY6" i="2"/>
  <c r="AZ6" i="2"/>
  <c r="BA6" i="2"/>
  <c r="BB6" i="2"/>
  <c r="BC6" i="2"/>
  <c r="BD6" i="2"/>
  <c r="BE6" i="2"/>
  <c r="BF6" i="2"/>
  <c r="BG6" i="2"/>
  <c r="BH6" i="2"/>
  <c r="BI6" i="2"/>
  <c r="BJ6" i="2"/>
  <c r="BK6" i="2"/>
  <c r="BL6" i="2"/>
  <c r="BM6" i="2"/>
  <c r="BN6" i="2"/>
  <c r="BO6" i="2"/>
  <c r="BP6" i="2"/>
  <c r="BQ6" i="2"/>
  <c r="BR6" i="2"/>
  <c r="BS6" i="2"/>
  <c r="BT6" i="2"/>
  <c r="BU6" i="2"/>
  <c r="AX7" i="2"/>
  <c r="AY7" i="2"/>
  <c r="AZ7" i="2"/>
  <c r="BA7" i="2"/>
  <c r="BB7" i="2"/>
  <c r="BC7" i="2"/>
  <c r="BD7" i="2"/>
  <c r="BE7" i="2"/>
  <c r="BF7" i="2"/>
  <c r="BG7" i="2"/>
  <c r="BH7" i="2"/>
  <c r="BI7" i="2"/>
  <c r="BJ7" i="2"/>
  <c r="BK7" i="2"/>
  <c r="BL7" i="2"/>
  <c r="BM7" i="2"/>
  <c r="BN7" i="2"/>
  <c r="BO7" i="2"/>
  <c r="BP7" i="2"/>
  <c r="BQ7" i="2"/>
  <c r="BR7" i="2"/>
  <c r="BS7" i="2"/>
  <c r="BT7" i="2"/>
  <c r="BU7" i="2"/>
  <c r="AX8" i="2"/>
  <c r="AY8" i="2"/>
  <c r="AZ8" i="2"/>
  <c r="BA8" i="2"/>
  <c r="BB8" i="2"/>
  <c r="BC8" i="2"/>
  <c r="BD8" i="2"/>
  <c r="BE8" i="2"/>
  <c r="BF8" i="2"/>
  <c r="BG8" i="2"/>
  <c r="BH8" i="2"/>
  <c r="BI8" i="2"/>
  <c r="BJ8" i="2"/>
  <c r="BK8" i="2"/>
  <c r="BL8" i="2"/>
  <c r="BM8" i="2"/>
  <c r="BN8" i="2"/>
  <c r="BO8" i="2"/>
  <c r="BP8" i="2"/>
  <c r="BQ8" i="2"/>
  <c r="BR8" i="2"/>
  <c r="BS8" i="2"/>
  <c r="BT8" i="2"/>
  <c r="BU8" i="2"/>
  <c r="B8" i="2"/>
  <c r="AD16" i="2"/>
  <c r="C15" i="2"/>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B15" i="2"/>
  <c r="B16" i="2"/>
  <c r="AL16" i="2"/>
  <c r="AM16" i="2"/>
  <c r="AN16" i="2"/>
  <c r="AO16" i="2"/>
  <c r="AP16" i="2"/>
  <c r="AQ16" i="2"/>
  <c r="AR16" i="2"/>
  <c r="AS16" i="2"/>
  <c r="AT16" i="2"/>
  <c r="AU16" i="2"/>
  <c r="AV16" i="2"/>
  <c r="AW16" i="2"/>
  <c r="AL17" i="2"/>
  <c r="AM17" i="2"/>
  <c r="AN17" i="2"/>
  <c r="AO17" i="2"/>
  <c r="AP17" i="2"/>
  <c r="AQ17" i="2"/>
  <c r="AR17" i="2"/>
  <c r="AS17" i="2"/>
  <c r="AT17" i="2"/>
  <c r="AU17" i="2"/>
  <c r="AV17" i="2"/>
  <c r="AW17" i="2"/>
  <c r="AL18" i="2"/>
  <c r="AM18" i="2"/>
  <c r="AN18" i="2"/>
  <c r="AO18" i="2"/>
  <c r="AP18" i="2"/>
  <c r="AQ18" i="2"/>
  <c r="AR18" i="2"/>
  <c r="AS18" i="2"/>
  <c r="AT18" i="2"/>
  <c r="AU18" i="2"/>
  <c r="AV18" i="2"/>
  <c r="AW18"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E16" i="2"/>
  <c r="AF16" i="2"/>
  <c r="AG16" i="2"/>
  <c r="AH16" i="2"/>
  <c r="AI16" i="2"/>
  <c r="AJ16" i="2"/>
  <c r="AK16" i="2"/>
  <c r="C17" i="2"/>
  <c r="D17" i="2"/>
  <c r="E17" i="2"/>
  <c r="F17" i="2"/>
  <c r="G17" i="2"/>
  <c r="H17" i="2"/>
  <c r="I17" i="2"/>
  <c r="J17" i="2"/>
  <c r="K17" i="2"/>
  <c r="K19" i="2" s="1"/>
  <c r="L17" i="2"/>
  <c r="M17" i="2"/>
  <c r="N17" i="2"/>
  <c r="O17" i="2"/>
  <c r="P17" i="2"/>
  <c r="Q17" i="2"/>
  <c r="R17" i="2"/>
  <c r="S17" i="2"/>
  <c r="T17" i="2"/>
  <c r="U17" i="2"/>
  <c r="V17" i="2"/>
  <c r="W17" i="2"/>
  <c r="W19" i="2" s="1"/>
  <c r="X17" i="2"/>
  <c r="Y17" i="2"/>
  <c r="Z17" i="2"/>
  <c r="AA17" i="2"/>
  <c r="AA19" i="2" s="1"/>
  <c r="AB17" i="2"/>
  <c r="AB19" i="2" s="1"/>
  <c r="AC17" i="2"/>
  <c r="AD17" i="2"/>
  <c r="AE17" i="2"/>
  <c r="AF17" i="2"/>
  <c r="AG17" i="2"/>
  <c r="AH17" i="2"/>
  <c r="AI17" i="2"/>
  <c r="AJ17" i="2"/>
  <c r="AK17" i="2"/>
  <c r="C18" i="2"/>
  <c r="D18" i="2"/>
  <c r="E18" i="2"/>
  <c r="F18" i="2"/>
  <c r="G18" i="2"/>
  <c r="H18" i="2"/>
  <c r="I18" i="2"/>
  <c r="J18" i="2"/>
  <c r="K18" i="2"/>
  <c r="L18" i="2"/>
  <c r="M18" i="2"/>
  <c r="N18" i="2"/>
  <c r="O18" i="2"/>
  <c r="P18" i="2"/>
  <c r="Q18" i="2"/>
  <c r="R18" i="2"/>
  <c r="S18" i="2"/>
  <c r="T18" i="2"/>
  <c r="U18" i="2"/>
  <c r="W18" i="2"/>
  <c r="X18" i="2"/>
  <c r="Y18" i="2"/>
  <c r="Z18" i="2"/>
  <c r="AA18" i="2"/>
  <c r="AB18" i="2"/>
  <c r="AC18" i="2"/>
  <c r="AD18" i="2"/>
  <c r="AE18" i="2"/>
  <c r="AF18" i="2"/>
  <c r="AG18" i="2"/>
  <c r="AH18" i="2"/>
  <c r="AI18" i="2"/>
  <c r="AJ18" i="2"/>
  <c r="AK18" i="2"/>
  <c r="J19" i="2"/>
  <c r="D19" i="2"/>
  <c r="AT19" i="2"/>
  <c r="AT20" i="2" s="1"/>
  <c r="AL19" i="2"/>
  <c r="AL20" i="2" s="1"/>
  <c r="O105" i="1"/>
  <c r="AB105" i="1" s="1"/>
  <c r="BA105" i="1" s="1"/>
  <c r="O106" i="1"/>
  <c r="AB106" i="1" s="1"/>
  <c r="BA106" i="1" s="1"/>
  <c r="O107" i="1"/>
  <c r="AB107" i="1" s="1"/>
  <c r="BA107" i="1" s="1"/>
  <c r="O108" i="1"/>
  <c r="AB108" i="1" s="1"/>
  <c r="BA108" i="1" s="1"/>
  <c r="O104" i="1"/>
  <c r="AB104" i="1" s="1"/>
  <c r="BA104" i="1" s="1"/>
  <c r="O114" i="1"/>
  <c r="AB114" i="1" s="1"/>
  <c r="BA114" i="1" s="1"/>
  <c r="O115" i="1"/>
  <c r="AB115" i="1" s="1"/>
  <c r="BA115" i="1" s="1"/>
  <c r="O113" i="1"/>
  <c r="AB113" i="1" s="1"/>
  <c r="BA113" i="1" s="1"/>
  <c r="O122" i="1"/>
  <c r="AB122" i="1" s="1"/>
  <c r="BA122" i="1" s="1"/>
  <c r="O123" i="1"/>
  <c r="AB123" i="1" s="1"/>
  <c r="BA123" i="1" s="1"/>
  <c r="O121" i="1"/>
  <c r="AB121" i="1" s="1"/>
  <c r="BA121" i="1" s="1"/>
  <c r="O93" i="1"/>
  <c r="AB93" i="1" s="1"/>
  <c r="BA93" i="1" s="1"/>
  <c r="O94" i="1"/>
  <c r="AB94" i="1" s="1"/>
  <c r="BA94" i="1" s="1"/>
  <c r="O95" i="1"/>
  <c r="AB95" i="1" s="1"/>
  <c r="BA95" i="1" s="1"/>
  <c r="O96" i="1"/>
  <c r="AB96" i="1" s="1"/>
  <c r="BA96" i="1" s="1"/>
  <c r="O97" i="1"/>
  <c r="AB97" i="1" s="1"/>
  <c r="BA97" i="1" s="1"/>
  <c r="O77" i="1"/>
  <c r="AB77" i="1" s="1"/>
  <c r="BA77" i="1" s="1"/>
  <c r="O78" i="1"/>
  <c r="AB78" i="1" s="1"/>
  <c r="BA78" i="1" s="1"/>
  <c r="O79" i="1"/>
  <c r="AB79" i="1" s="1"/>
  <c r="BA79" i="1" s="1"/>
  <c r="O80" i="1"/>
  <c r="AB80" i="1" s="1"/>
  <c r="BA80" i="1" s="1"/>
  <c r="O76" i="1"/>
  <c r="AB76" i="1" s="1"/>
  <c r="BA76" i="1" s="1"/>
  <c r="O70" i="1"/>
  <c r="O71" i="1"/>
  <c r="AB71" i="1" s="1"/>
  <c r="BA71" i="1" s="1"/>
  <c r="O69" i="1"/>
  <c r="AB69" i="1" s="1"/>
  <c r="BA69" i="1" s="1"/>
  <c r="O62" i="1"/>
  <c r="AB62" i="1" s="1"/>
  <c r="BA62" i="1" s="1"/>
  <c r="O63" i="1"/>
  <c r="AB63" i="1" s="1"/>
  <c r="BA63" i="1" s="1"/>
  <c r="O64" i="1"/>
  <c r="AB64" i="1" s="1"/>
  <c r="BA64" i="1" s="1"/>
  <c r="O61" i="1"/>
  <c r="O53" i="1"/>
  <c r="AB53" i="1" s="1"/>
  <c r="BA53" i="1" s="1"/>
  <c r="O54" i="1"/>
  <c r="O55" i="1"/>
  <c r="AB55" i="1" s="1"/>
  <c r="BA55" i="1" s="1"/>
  <c r="O56" i="1"/>
  <c r="AB56" i="1" s="1"/>
  <c r="BA56" i="1" s="1"/>
  <c r="O52" i="1"/>
  <c r="O43" i="1"/>
  <c r="AB43" i="1" s="1"/>
  <c r="BA43" i="1" s="1"/>
  <c r="O44" i="1"/>
  <c r="AB44" i="1" s="1"/>
  <c r="BA44" i="1" s="1"/>
  <c r="O45" i="1"/>
  <c r="O46" i="1"/>
  <c r="AB46" i="1" s="1"/>
  <c r="BA46" i="1" s="1"/>
  <c r="O47" i="1"/>
  <c r="AB47" i="1" s="1"/>
  <c r="BA47" i="1" s="1"/>
  <c r="O30" i="1"/>
  <c r="O31" i="1"/>
  <c r="O32" i="1"/>
  <c r="O33" i="1"/>
  <c r="O34" i="1"/>
  <c r="O35" i="1"/>
  <c r="O36" i="1"/>
  <c r="O37" i="1"/>
  <c r="B30" i="2"/>
  <c r="O29" i="1"/>
  <c r="AL3" i="2"/>
  <c r="AM3" i="2"/>
  <c r="AN3" i="2"/>
  <c r="AO3" i="2"/>
  <c r="AP3" i="2"/>
  <c r="AQ3" i="2"/>
  <c r="AR3" i="2"/>
  <c r="AS3" i="2"/>
  <c r="AT3" i="2"/>
  <c r="AU3" i="2"/>
  <c r="AV3" i="2"/>
  <c r="AW3" i="2"/>
  <c r="AL4" i="2"/>
  <c r="AM4" i="2"/>
  <c r="AN4" i="2"/>
  <c r="AO4" i="2"/>
  <c r="AP4" i="2"/>
  <c r="AQ4" i="2"/>
  <c r="AR4" i="2"/>
  <c r="AS4" i="2"/>
  <c r="AT4" i="2"/>
  <c r="AU4" i="2"/>
  <c r="AV4" i="2"/>
  <c r="AW4" i="2"/>
  <c r="AL5" i="2"/>
  <c r="AM5" i="2"/>
  <c r="AN5" i="2"/>
  <c r="AO5" i="2"/>
  <c r="AP5" i="2"/>
  <c r="AQ5" i="2"/>
  <c r="AR5" i="2"/>
  <c r="AS5" i="2"/>
  <c r="AT5" i="2"/>
  <c r="AU5" i="2"/>
  <c r="AV5" i="2"/>
  <c r="AW5" i="2"/>
  <c r="AL6" i="2"/>
  <c r="AM6" i="2"/>
  <c r="AN6" i="2"/>
  <c r="AO6" i="2"/>
  <c r="AP6" i="2"/>
  <c r="AQ6" i="2"/>
  <c r="AR6" i="2"/>
  <c r="AS6" i="2"/>
  <c r="AT6" i="2"/>
  <c r="AU6" i="2"/>
  <c r="AV6" i="2"/>
  <c r="AW6" i="2"/>
  <c r="AL7" i="2"/>
  <c r="AM7" i="2"/>
  <c r="AN7" i="2"/>
  <c r="AO7" i="2"/>
  <c r="AP7" i="2"/>
  <c r="AQ7" i="2"/>
  <c r="AR7" i="2"/>
  <c r="AS7" i="2"/>
  <c r="AT7" i="2"/>
  <c r="AU7" i="2"/>
  <c r="AV7" i="2"/>
  <c r="AW7" i="2"/>
  <c r="AL8" i="2"/>
  <c r="AM8" i="2"/>
  <c r="AN8" i="2"/>
  <c r="AO8" i="2"/>
  <c r="AP8" i="2"/>
  <c r="AQ8" i="2"/>
  <c r="AR8" i="2"/>
  <c r="AS8" i="2"/>
  <c r="AT8" i="2"/>
  <c r="AU8" i="2"/>
  <c r="AV8" i="2"/>
  <c r="AW8" i="2"/>
  <c r="C26" i="2"/>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B26" i="2"/>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B25" i="2"/>
  <c r="B18" i="2"/>
  <c r="B17"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B7"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B6"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B5"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B4"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B3" i="2"/>
  <c r="O86" i="1"/>
  <c r="AB86" i="1" s="1"/>
  <c r="BA86" i="1" s="1"/>
  <c r="O87" i="1"/>
  <c r="AB87" i="1" s="1"/>
  <c r="BA87" i="1" s="1"/>
  <c r="O85" i="1"/>
  <c r="AB85" i="1" s="1"/>
  <c r="BA85" i="1" s="1"/>
  <c r="J66" i="2"/>
  <c r="J67" i="2"/>
  <c r="J65" i="2"/>
  <c r="C48" i="1"/>
  <c r="D48" i="1"/>
  <c r="E48" i="1"/>
  <c r="F48" i="1"/>
  <c r="G48" i="1"/>
  <c r="H48" i="1"/>
  <c r="I48" i="1"/>
  <c r="J48" i="1"/>
  <c r="K48" i="1"/>
  <c r="L48" i="1"/>
  <c r="M48" i="1"/>
  <c r="N48" i="1"/>
  <c r="R44" i="2"/>
  <c r="T46" i="2"/>
  <c r="V44" i="2"/>
  <c r="X46" i="2"/>
  <c r="Z44" i="2"/>
  <c r="D57" i="1"/>
  <c r="E57" i="1"/>
  <c r="F57" i="1"/>
  <c r="G57" i="1"/>
  <c r="H57" i="1"/>
  <c r="I57" i="1"/>
  <c r="J57" i="1"/>
  <c r="K57" i="1"/>
  <c r="L57" i="1"/>
  <c r="M57" i="1"/>
  <c r="N57" i="1"/>
  <c r="P57" i="1"/>
  <c r="Q57" i="1"/>
  <c r="R57" i="1"/>
  <c r="S57" i="1"/>
  <c r="U57" i="1"/>
  <c r="V57" i="1"/>
  <c r="W57" i="1"/>
  <c r="X57" i="1"/>
  <c r="Y57" i="1"/>
  <c r="Z57" i="1"/>
  <c r="AA57" i="1"/>
  <c r="C65" i="1"/>
  <c r="D65" i="1"/>
  <c r="E65" i="1"/>
  <c r="F65" i="1"/>
  <c r="G65" i="1"/>
  <c r="H65" i="1"/>
  <c r="I65" i="1"/>
  <c r="J65" i="1"/>
  <c r="K65" i="1"/>
  <c r="L65" i="1"/>
  <c r="M65" i="1"/>
  <c r="N65" i="1"/>
  <c r="B48" i="1"/>
  <c r="B42" i="2"/>
  <c r="B65" i="1"/>
  <c r="C38" i="1"/>
  <c r="D38" i="1"/>
  <c r="D30" i="2" s="1"/>
  <c r="E38" i="1"/>
  <c r="F38" i="1"/>
  <c r="G38" i="1"/>
  <c r="H38" i="1"/>
  <c r="H35" i="2" s="1"/>
  <c r="I38" i="1"/>
  <c r="J38" i="1"/>
  <c r="J35" i="2" s="1"/>
  <c r="K38" i="1"/>
  <c r="L38" i="1"/>
  <c r="L35" i="2" s="1"/>
  <c r="M38" i="1"/>
  <c r="N38" i="1"/>
  <c r="N35" i="2" s="1"/>
  <c r="P38" i="1"/>
  <c r="P29" i="2" s="1"/>
  <c r="Q38" i="1"/>
  <c r="S35" i="2" s="1"/>
  <c r="R38" i="1"/>
  <c r="S38" i="1"/>
  <c r="T38" i="1"/>
  <c r="U38" i="1"/>
  <c r="U35" i="2" s="1"/>
  <c r="V38" i="1"/>
  <c r="W38" i="1"/>
  <c r="W35" i="2" s="1"/>
  <c r="X38" i="1"/>
  <c r="Y38" i="1"/>
  <c r="Y35" i="2" s="1"/>
  <c r="Z38" i="1"/>
  <c r="AA38" i="1"/>
  <c r="AA35" i="2" s="1"/>
  <c r="AB38" i="1"/>
  <c r="AB30" i="2" s="1"/>
  <c r="AC38" i="1"/>
  <c r="AC29" i="2" s="1"/>
  <c r="AD38" i="1"/>
  <c r="AD30" i="2" s="1"/>
  <c r="AE38" i="1"/>
  <c r="AE29" i="2" s="1"/>
  <c r="AF38" i="1"/>
  <c r="AF30" i="2" s="1"/>
  <c r="AG38" i="1"/>
  <c r="AG29" i="2" s="1"/>
  <c r="AH38" i="1"/>
  <c r="AH30" i="2" s="1"/>
  <c r="AI38" i="1"/>
  <c r="AI29" i="2" s="1"/>
  <c r="AJ38" i="1"/>
  <c r="AJ30" i="2" s="1"/>
  <c r="AK38" i="1"/>
  <c r="AK29" i="2" s="1"/>
  <c r="AL38" i="1"/>
  <c r="AL30" i="2" s="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B19" i="1"/>
  <c r="C30" i="2"/>
  <c r="P46" i="2"/>
  <c r="B61" i="2"/>
  <c r="B58" i="2"/>
  <c r="Z60" i="2"/>
  <c r="Z58" i="2"/>
  <c r="Z59" i="2"/>
  <c r="Z61" i="2"/>
  <c r="X59" i="2"/>
  <c r="V60" i="2"/>
  <c r="V58" i="2"/>
  <c r="V59" i="2"/>
  <c r="V61" i="2"/>
  <c r="T59" i="2"/>
  <c r="R60" i="2"/>
  <c r="R58" i="2"/>
  <c r="R59" i="2"/>
  <c r="R61" i="2"/>
  <c r="P59" i="2"/>
  <c r="M59" i="2"/>
  <c r="M61" i="2"/>
  <c r="M60" i="2"/>
  <c r="M58" i="2"/>
  <c r="K59" i="2"/>
  <c r="K61" i="2"/>
  <c r="K60" i="2"/>
  <c r="K58" i="2"/>
  <c r="I59" i="2"/>
  <c r="I61" i="2"/>
  <c r="I60" i="2"/>
  <c r="I58" i="2"/>
  <c r="G59" i="2"/>
  <c r="G61" i="2"/>
  <c r="G60" i="2"/>
  <c r="G58" i="2"/>
  <c r="E59" i="2"/>
  <c r="E61" i="2"/>
  <c r="E60" i="2"/>
  <c r="E58" i="2"/>
  <c r="C59" i="2"/>
  <c r="C61" i="2"/>
  <c r="C60" i="2"/>
  <c r="C58" i="2"/>
  <c r="Z52" i="2"/>
  <c r="Z54" i="2"/>
  <c r="Z51" i="2"/>
  <c r="Z53" i="2"/>
  <c r="Z50" i="2"/>
  <c r="X52" i="2"/>
  <c r="X54" i="2"/>
  <c r="X51" i="2"/>
  <c r="X53" i="2"/>
  <c r="X50" i="2"/>
  <c r="V52" i="2"/>
  <c r="V54" i="2"/>
  <c r="V51" i="2"/>
  <c r="V53" i="2"/>
  <c r="V50" i="2"/>
  <c r="T52" i="2"/>
  <c r="T54" i="2"/>
  <c r="T51" i="2"/>
  <c r="T53" i="2"/>
  <c r="T50" i="2"/>
  <c r="R52" i="2"/>
  <c r="R54" i="2"/>
  <c r="R51" i="2"/>
  <c r="R53" i="2"/>
  <c r="R50" i="2"/>
  <c r="P52" i="2"/>
  <c r="P54" i="2"/>
  <c r="P51" i="2"/>
  <c r="P53" i="2"/>
  <c r="P50" i="2"/>
  <c r="N54" i="2"/>
  <c r="N53" i="2"/>
  <c r="L52" i="2"/>
  <c r="L51" i="2"/>
  <c r="L50" i="2"/>
  <c r="J54" i="2"/>
  <c r="J53" i="2"/>
  <c r="H52" i="2"/>
  <c r="H51" i="2"/>
  <c r="H50" i="2"/>
  <c r="F54" i="2"/>
  <c r="F53" i="2"/>
  <c r="D52" i="2"/>
  <c r="D51" i="2"/>
  <c r="D50" i="2"/>
  <c r="AA44" i="2"/>
  <c r="Y42" i="2"/>
  <c r="Y44" i="2"/>
  <c r="Y46" i="2"/>
  <c r="U42" i="2"/>
  <c r="U44" i="2"/>
  <c r="U46" i="2"/>
  <c r="U43" i="2"/>
  <c r="S42" i="2"/>
  <c r="Q42" i="2"/>
  <c r="Q44" i="2"/>
  <c r="Q46" i="2"/>
  <c r="Q43" i="2"/>
  <c r="M42" i="2"/>
  <c r="M44" i="2"/>
  <c r="M46" i="2"/>
  <c r="M43" i="2"/>
  <c r="K42" i="2"/>
  <c r="K44" i="2"/>
  <c r="K46" i="2"/>
  <c r="K43" i="2"/>
  <c r="I42" i="2"/>
  <c r="I44" i="2"/>
  <c r="I46" i="2"/>
  <c r="I43" i="2"/>
  <c r="G42" i="2"/>
  <c r="G44" i="2"/>
  <c r="G46" i="2"/>
  <c r="G43" i="2"/>
  <c r="E42" i="2"/>
  <c r="E44" i="2"/>
  <c r="E46" i="2"/>
  <c r="E43" i="2"/>
  <c r="C42" i="2"/>
  <c r="C44" i="2"/>
  <c r="C46" i="2"/>
  <c r="B45" i="2"/>
  <c r="B43" i="2"/>
  <c r="B46" i="2"/>
  <c r="D41" i="2"/>
  <c r="F41" i="2"/>
  <c r="H41" i="2"/>
  <c r="J41" i="2"/>
  <c r="L41" i="2"/>
  <c r="N41" i="2"/>
  <c r="P41" i="2"/>
  <c r="R41" i="2"/>
  <c r="U41" i="2"/>
  <c r="Y41" i="2"/>
  <c r="C45" i="2"/>
  <c r="D46" i="2"/>
  <c r="W45" i="2"/>
  <c r="K45" i="2"/>
  <c r="G45" i="2"/>
  <c r="Y43" i="2"/>
  <c r="B52" i="2"/>
  <c r="B54" i="2"/>
  <c r="B51" i="2"/>
  <c r="B53" i="2"/>
  <c r="B50" i="2"/>
  <c r="AA59" i="2"/>
  <c r="AA61" i="2"/>
  <c r="AA60" i="2"/>
  <c r="AA58" i="2"/>
  <c r="Y59" i="2"/>
  <c r="Y61" i="2"/>
  <c r="Y60" i="2"/>
  <c r="Y58" i="2"/>
  <c r="W59" i="2"/>
  <c r="W61" i="2"/>
  <c r="W60" i="2"/>
  <c r="W58" i="2"/>
  <c r="U59" i="2"/>
  <c r="J60" i="2"/>
  <c r="U61" i="2"/>
  <c r="J58" i="2"/>
  <c r="J59" i="2"/>
  <c r="U60" i="2"/>
  <c r="J61" i="2"/>
  <c r="U58" i="2"/>
  <c r="S59" i="2"/>
  <c r="S61" i="2"/>
  <c r="S60" i="2"/>
  <c r="S58" i="2"/>
  <c r="Q59" i="2"/>
  <c r="Q61" i="2"/>
  <c r="Q60" i="2"/>
  <c r="Q58" i="2"/>
  <c r="N60" i="2"/>
  <c r="N58" i="2"/>
  <c r="N59" i="2"/>
  <c r="N61" i="2"/>
  <c r="L60" i="2"/>
  <c r="L58" i="2"/>
  <c r="L59" i="2"/>
  <c r="L61" i="2"/>
  <c r="H60" i="2"/>
  <c r="H59" i="2"/>
  <c r="H61" i="2"/>
  <c r="H58" i="2"/>
  <c r="F60" i="2"/>
  <c r="F59" i="2"/>
  <c r="F61" i="2"/>
  <c r="F58" i="2"/>
  <c r="D60" i="2"/>
  <c r="D59" i="2"/>
  <c r="D61" i="2"/>
  <c r="D58" i="2"/>
  <c r="AA51" i="2"/>
  <c r="AA53" i="2"/>
  <c r="AA50" i="2"/>
  <c r="AA52" i="2"/>
  <c r="AA54" i="2"/>
  <c r="Y51" i="2"/>
  <c r="Y53" i="2"/>
  <c r="Y50" i="2"/>
  <c r="Y52" i="2"/>
  <c r="Y54" i="2"/>
  <c r="W51" i="2"/>
  <c r="W53" i="2"/>
  <c r="W50" i="2"/>
  <c r="W52" i="2"/>
  <c r="W54" i="2"/>
  <c r="U51" i="2"/>
  <c r="U53" i="2"/>
  <c r="U50" i="2"/>
  <c r="U52" i="2"/>
  <c r="U54" i="2"/>
  <c r="S51" i="2"/>
  <c r="S53" i="2"/>
  <c r="S50" i="2"/>
  <c r="S52" i="2"/>
  <c r="S54" i="2"/>
  <c r="Q51" i="2"/>
  <c r="Q53" i="2"/>
  <c r="Q50" i="2"/>
  <c r="Q52" i="2"/>
  <c r="Q54" i="2"/>
  <c r="M51" i="2"/>
  <c r="M53" i="2"/>
  <c r="M50" i="2"/>
  <c r="M52" i="2"/>
  <c r="M54" i="2"/>
  <c r="K51" i="2"/>
  <c r="K53" i="2"/>
  <c r="K50" i="2"/>
  <c r="K52" i="2"/>
  <c r="K54" i="2"/>
  <c r="I51" i="2"/>
  <c r="I53" i="2"/>
  <c r="I50" i="2"/>
  <c r="I52" i="2"/>
  <c r="I54" i="2"/>
  <c r="G51" i="2"/>
  <c r="G53" i="2"/>
  <c r="G50" i="2"/>
  <c r="G52" i="2"/>
  <c r="G54" i="2"/>
  <c r="E51" i="2"/>
  <c r="E53" i="2"/>
  <c r="E50" i="2"/>
  <c r="E52" i="2"/>
  <c r="E54" i="2"/>
  <c r="C51" i="2"/>
  <c r="C53" i="2"/>
  <c r="C50" i="2"/>
  <c r="C52" i="2"/>
  <c r="C54" i="2"/>
  <c r="Z43" i="2"/>
  <c r="Z45" i="2"/>
  <c r="Z41" i="2"/>
  <c r="Z42" i="2"/>
  <c r="X43" i="2"/>
  <c r="X45" i="2"/>
  <c r="X41" i="2"/>
  <c r="X42" i="2"/>
  <c r="V43" i="2"/>
  <c r="V45" i="2"/>
  <c r="V41" i="2"/>
  <c r="V42" i="2"/>
  <c r="T43" i="2"/>
  <c r="T45" i="2"/>
  <c r="T41" i="2"/>
  <c r="T42" i="2"/>
  <c r="R43" i="2"/>
  <c r="R45" i="2"/>
  <c r="R42" i="2"/>
  <c r="P43" i="2"/>
  <c r="P45" i="2"/>
  <c r="P42" i="2"/>
  <c r="N43" i="2"/>
  <c r="N45" i="2"/>
  <c r="N42" i="2"/>
  <c r="L43" i="2"/>
  <c r="L45" i="2"/>
  <c r="L42" i="2"/>
  <c r="J43" i="2"/>
  <c r="J45" i="2"/>
  <c r="J42" i="2"/>
  <c r="H43" i="2"/>
  <c r="H45" i="2"/>
  <c r="H42" i="2"/>
  <c r="F43" i="2"/>
  <c r="F45" i="2"/>
  <c r="F42" i="2"/>
  <c r="D43" i="2"/>
  <c r="D45" i="2"/>
  <c r="B41" i="2"/>
  <c r="B44" i="2"/>
  <c r="C41" i="2"/>
  <c r="E41" i="2"/>
  <c r="G41" i="2"/>
  <c r="I41" i="2"/>
  <c r="K41" i="2"/>
  <c r="M41" i="2"/>
  <c r="Q41" i="2"/>
  <c r="W41" i="2"/>
  <c r="AA41" i="2"/>
  <c r="C43" i="2"/>
  <c r="D44" i="2"/>
  <c r="Z46" i="2"/>
  <c r="V46" i="2"/>
  <c r="R46" i="2"/>
  <c r="N46" i="2"/>
  <c r="J46" i="2"/>
  <c r="F46" i="2"/>
  <c r="Y45" i="2"/>
  <c r="U45" i="2"/>
  <c r="Q45" i="2"/>
  <c r="M45" i="2"/>
  <c r="I45" i="2"/>
  <c r="E45" i="2"/>
  <c r="X44" i="2"/>
  <c r="T44" i="2"/>
  <c r="P44" i="2"/>
  <c r="L44" i="2"/>
  <c r="H44" i="2"/>
  <c r="AA43" i="2"/>
  <c r="B33" i="2"/>
  <c r="R29" i="2"/>
  <c r="D35" i="2"/>
  <c r="D31" i="2"/>
  <c r="H31" i="2"/>
  <c r="J31" i="2"/>
  <c r="L31" i="2"/>
  <c r="N31" i="2"/>
  <c r="Q31" i="2"/>
  <c r="R31" i="2"/>
  <c r="S31" i="2"/>
  <c r="U31" i="2"/>
  <c r="W31" i="2"/>
  <c r="Y31" i="2"/>
  <c r="D37" i="2"/>
  <c r="D33" i="2"/>
  <c r="Q35" i="2"/>
  <c r="R35" i="2"/>
  <c r="Z30" i="2"/>
  <c r="Z32" i="2"/>
  <c r="Z34" i="2"/>
  <c r="Z36" i="2"/>
  <c r="X30" i="2"/>
  <c r="X32" i="2"/>
  <c r="X34" i="2"/>
  <c r="X36" i="2"/>
  <c r="V30" i="2"/>
  <c r="V32" i="2"/>
  <c r="V34" i="2"/>
  <c r="V36" i="2"/>
  <c r="T30" i="2"/>
  <c r="T32" i="2"/>
  <c r="T34" i="2"/>
  <c r="T36" i="2"/>
  <c r="P30" i="2"/>
  <c r="P32" i="2"/>
  <c r="P34" i="2"/>
  <c r="P36" i="2"/>
  <c r="M30" i="2"/>
  <c r="M32" i="2"/>
  <c r="M34" i="2"/>
  <c r="M36" i="2"/>
  <c r="K30" i="2"/>
  <c r="K32" i="2"/>
  <c r="K34" i="2"/>
  <c r="K36" i="2"/>
  <c r="I30" i="2"/>
  <c r="I32" i="2"/>
  <c r="I34" i="2"/>
  <c r="I36" i="2"/>
  <c r="G30" i="2"/>
  <c r="G32" i="2"/>
  <c r="G34" i="2"/>
  <c r="G36" i="2"/>
  <c r="F30" i="2"/>
  <c r="F32" i="2"/>
  <c r="F34" i="2"/>
  <c r="F36" i="2"/>
  <c r="E30" i="2"/>
  <c r="C29" i="2"/>
  <c r="E29" i="2"/>
  <c r="G29" i="2"/>
  <c r="I29" i="2"/>
  <c r="K29" i="2"/>
  <c r="M29" i="2"/>
  <c r="T29" i="2"/>
  <c r="V29" i="2"/>
  <c r="X29" i="2"/>
  <c r="Z29" i="2"/>
  <c r="C37" i="2"/>
  <c r="C35" i="2"/>
  <c r="C33" i="2"/>
  <c r="C31" i="2"/>
  <c r="E37" i="2"/>
  <c r="E35" i="2"/>
  <c r="E33" i="2"/>
  <c r="E31" i="2"/>
  <c r="F35" i="2"/>
  <c r="F31" i="2"/>
  <c r="G35" i="2"/>
  <c r="G31" i="2"/>
  <c r="I35" i="2"/>
  <c r="I31" i="2"/>
  <c r="K35" i="2"/>
  <c r="K31" i="2"/>
  <c r="M35" i="2"/>
  <c r="M31" i="2"/>
  <c r="P35" i="2"/>
  <c r="P31" i="2"/>
  <c r="T35" i="2"/>
  <c r="T31" i="2"/>
  <c r="V35" i="2"/>
  <c r="V31" i="2"/>
  <c r="X35" i="2"/>
  <c r="X31" i="2"/>
  <c r="Z35" i="2"/>
  <c r="Z31" i="2"/>
  <c r="AA30" i="2"/>
  <c r="AA32" i="2"/>
  <c r="AA34" i="2"/>
  <c r="AA36" i="2"/>
  <c r="AA31" i="2"/>
  <c r="Y30" i="2"/>
  <c r="Y32" i="2"/>
  <c r="Y34" i="2"/>
  <c r="Y36" i="2"/>
  <c r="W30" i="2"/>
  <c r="W32" i="2"/>
  <c r="W34" i="2"/>
  <c r="W36" i="2"/>
  <c r="U30" i="2"/>
  <c r="U32" i="2"/>
  <c r="U34" i="2"/>
  <c r="U36" i="2"/>
  <c r="S30" i="2"/>
  <c r="S32" i="2"/>
  <c r="S34" i="2"/>
  <c r="S36" i="2"/>
  <c r="R30" i="2"/>
  <c r="R32" i="2"/>
  <c r="R34" i="2"/>
  <c r="R36" i="2"/>
  <c r="Q30" i="2"/>
  <c r="Q32" i="2"/>
  <c r="Q34" i="2"/>
  <c r="Q36" i="2"/>
  <c r="N30" i="2"/>
  <c r="N32" i="2"/>
  <c r="N34" i="2"/>
  <c r="N36" i="2"/>
  <c r="L30" i="2"/>
  <c r="L32" i="2"/>
  <c r="L34" i="2"/>
  <c r="L36" i="2"/>
  <c r="J30" i="2"/>
  <c r="J32" i="2"/>
  <c r="J34" i="2"/>
  <c r="J36" i="2"/>
  <c r="H30" i="2"/>
  <c r="H32" i="2"/>
  <c r="H34" i="2"/>
  <c r="H36" i="2"/>
  <c r="B29" i="2"/>
  <c r="D29" i="2"/>
  <c r="F29" i="2"/>
  <c r="H29" i="2"/>
  <c r="J29" i="2"/>
  <c r="L29" i="2"/>
  <c r="N29" i="2"/>
  <c r="Q29" i="2"/>
  <c r="S29" i="2"/>
  <c r="U29" i="2"/>
  <c r="W29" i="2"/>
  <c r="Y29" i="2"/>
  <c r="AA29" i="2"/>
  <c r="C36" i="2"/>
  <c r="C34" i="2"/>
  <c r="C32" i="2"/>
  <c r="D36" i="2"/>
  <c r="D34" i="2"/>
  <c r="D32" i="2"/>
  <c r="E36" i="2"/>
  <c r="E34" i="2"/>
  <c r="E32" i="2"/>
  <c r="F37" i="2"/>
  <c r="F33" i="2"/>
  <c r="G37" i="2"/>
  <c r="G33" i="2"/>
  <c r="H37" i="2"/>
  <c r="H33" i="2"/>
  <c r="I37" i="2"/>
  <c r="I33" i="2"/>
  <c r="J37" i="2"/>
  <c r="J33" i="2"/>
  <c r="K37" i="2"/>
  <c r="K33" i="2"/>
  <c r="L37" i="2"/>
  <c r="L33" i="2"/>
  <c r="M37" i="2"/>
  <c r="M33" i="2"/>
  <c r="N37" i="2"/>
  <c r="N33" i="2"/>
  <c r="P37" i="2"/>
  <c r="P33" i="2"/>
  <c r="Q37" i="2"/>
  <c r="Q33" i="2"/>
  <c r="R37" i="2"/>
  <c r="R33" i="2"/>
  <c r="S37" i="2"/>
  <c r="S33" i="2"/>
  <c r="T37" i="2"/>
  <c r="T33" i="2"/>
  <c r="U37" i="2"/>
  <c r="U33" i="2"/>
  <c r="V37" i="2"/>
  <c r="V33" i="2"/>
  <c r="W37" i="2"/>
  <c r="W33" i="2"/>
  <c r="X37" i="2"/>
  <c r="X33" i="2"/>
  <c r="Y37" i="2"/>
  <c r="Y33" i="2"/>
  <c r="Z37" i="2"/>
  <c r="Z33" i="2"/>
  <c r="AA37" i="2"/>
  <c r="AA33" i="2"/>
  <c r="BA60" i="2" l="1"/>
  <c r="BA59" i="2"/>
  <c r="BA61" i="2"/>
  <c r="B36" i="2"/>
  <c r="S45" i="2"/>
  <c r="S44" i="2"/>
  <c r="W42" i="2"/>
  <c r="P61" i="2"/>
  <c r="T61" i="2"/>
  <c r="X61" i="2"/>
  <c r="AB48" i="1"/>
  <c r="AB57" i="1"/>
  <c r="BA52" i="1"/>
  <c r="BA57" i="1" s="1"/>
  <c r="BA54" i="2" s="1"/>
  <c r="AX60" i="2"/>
  <c r="AX59" i="2"/>
  <c r="AX61" i="2"/>
  <c r="AT59" i="2"/>
  <c r="AT58" i="2"/>
  <c r="AT60" i="2"/>
  <c r="AT61" i="2"/>
  <c r="AP60" i="2"/>
  <c r="AP59" i="2"/>
  <c r="AP61" i="2"/>
  <c r="AL59" i="2"/>
  <c r="AL60" i="2"/>
  <c r="AM58" i="2"/>
  <c r="AM59" i="2"/>
  <c r="AM60" i="2"/>
  <c r="AL61" i="2"/>
  <c r="AL58" i="2"/>
  <c r="AH58" i="2"/>
  <c r="AH59" i="2"/>
  <c r="AD60" i="2"/>
  <c r="AD59" i="2"/>
  <c r="AD58" i="2"/>
  <c r="BA52" i="2"/>
  <c r="AA124" i="1"/>
  <c r="AA72" i="1"/>
  <c r="AA117" i="1"/>
  <c r="AA109" i="1"/>
  <c r="AA98" i="1"/>
  <c r="AA88" i="1"/>
  <c r="AA112" i="2" s="1"/>
  <c r="AA81" i="1"/>
  <c r="AA106" i="2" s="1"/>
  <c r="BA48" i="1"/>
  <c r="AB65" i="1"/>
  <c r="B32" i="2"/>
  <c r="B31" i="2"/>
  <c r="B37" i="2"/>
  <c r="S41" i="2"/>
  <c r="AA45" i="2"/>
  <c r="AA42" i="2"/>
  <c r="P58" i="2"/>
  <c r="T58" i="2"/>
  <c r="X58" i="2"/>
  <c r="L46" i="2"/>
  <c r="L124" i="1"/>
  <c r="L117" i="1"/>
  <c r="L109" i="1"/>
  <c r="L98" i="1"/>
  <c r="L76" i="2" s="1"/>
  <c r="L88" i="1"/>
  <c r="L110" i="2" s="1"/>
  <c r="L81" i="1"/>
  <c r="L103" i="2" s="1"/>
  <c r="L72" i="1"/>
  <c r="H46" i="2"/>
  <c r="H124" i="1"/>
  <c r="H117" i="1"/>
  <c r="H109" i="1"/>
  <c r="H98" i="1"/>
  <c r="H88" i="1"/>
  <c r="H112" i="2" s="1"/>
  <c r="H81" i="1"/>
  <c r="H106" i="2" s="1"/>
  <c r="H72" i="1"/>
  <c r="D42" i="2"/>
  <c r="D124" i="1"/>
  <c r="D117" i="1"/>
  <c r="D109" i="1"/>
  <c r="D98" i="1"/>
  <c r="D75" i="2" s="1"/>
  <c r="D88" i="1"/>
  <c r="D110" i="2" s="1"/>
  <c r="D81" i="1"/>
  <c r="D72" i="1"/>
  <c r="W124" i="1"/>
  <c r="W117" i="1"/>
  <c r="W72" i="1"/>
  <c r="W65" i="2" s="1"/>
  <c r="W109" i="1"/>
  <c r="W98" i="1"/>
  <c r="W88" i="1"/>
  <c r="W81" i="1"/>
  <c r="W103" i="2" s="1"/>
  <c r="S124" i="1"/>
  <c r="S96" i="2" s="1"/>
  <c r="S72" i="1"/>
  <c r="S65" i="2" s="1"/>
  <c r="S117" i="1"/>
  <c r="S109" i="1"/>
  <c r="S98" i="1"/>
  <c r="S88" i="1"/>
  <c r="S112" i="2" s="1"/>
  <c r="S81" i="1"/>
  <c r="B34" i="2"/>
  <c r="B35" i="2"/>
  <c r="W43" i="2"/>
  <c r="O65" i="1"/>
  <c r="S46" i="2"/>
  <c r="W44" i="2"/>
  <c r="O57" i="1"/>
  <c r="AV52" i="2"/>
  <c r="AV54" i="2"/>
  <c r="AV51" i="2"/>
  <c r="AV50" i="2"/>
  <c r="AR52" i="2"/>
  <c r="AR54" i="2"/>
  <c r="AR51" i="2"/>
  <c r="AR50" i="2"/>
  <c r="AN52" i="2"/>
  <c r="AN54" i="2"/>
  <c r="AN51" i="2"/>
  <c r="AN50" i="2"/>
  <c r="AJ52" i="2"/>
  <c r="AJ54" i="2"/>
  <c r="AJ51" i="2"/>
  <c r="AJ50" i="2"/>
  <c r="AF52" i="2"/>
  <c r="AF54" i="2"/>
  <c r="AF51" i="2"/>
  <c r="AF50" i="2"/>
  <c r="AZ54" i="2"/>
  <c r="AZ51" i="2"/>
  <c r="AZ50" i="2"/>
  <c r="AZ42" i="2"/>
  <c r="AZ124" i="1"/>
  <c r="AZ117" i="1"/>
  <c r="AZ109" i="1"/>
  <c r="AZ98" i="1"/>
  <c r="AZ88" i="1"/>
  <c r="AZ81" i="1"/>
  <c r="AZ72" i="1"/>
  <c r="AZ44" i="2"/>
  <c r="AZ45" i="2"/>
  <c r="AV42" i="2"/>
  <c r="AV124" i="1"/>
  <c r="AV117" i="1"/>
  <c r="AV109" i="1"/>
  <c r="AV98" i="1"/>
  <c r="AV88" i="1"/>
  <c r="AV81" i="1"/>
  <c r="AV72" i="1"/>
  <c r="AV44" i="2"/>
  <c r="AV45" i="2"/>
  <c r="AR42" i="2"/>
  <c r="AR124" i="1"/>
  <c r="AR117" i="1"/>
  <c r="AR109" i="1"/>
  <c r="AR98" i="1"/>
  <c r="AR88" i="1"/>
  <c r="AR81" i="1"/>
  <c r="AR72" i="1"/>
  <c r="AR44" i="2"/>
  <c r="AR45" i="2"/>
  <c r="AN42" i="2"/>
  <c r="AN124" i="1"/>
  <c r="AN117" i="1"/>
  <c r="AN109" i="1"/>
  <c r="AN98" i="1"/>
  <c r="AN88" i="1"/>
  <c r="AN81" i="1"/>
  <c r="AN72" i="1"/>
  <c r="AN44" i="2"/>
  <c r="AN45" i="2"/>
  <c r="AJ42" i="2"/>
  <c r="AJ124" i="1"/>
  <c r="AJ117" i="1"/>
  <c r="AJ109" i="1"/>
  <c r="AJ98" i="1"/>
  <c r="AJ88" i="1"/>
  <c r="AJ81" i="1"/>
  <c r="AJ72" i="1"/>
  <c r="AJ44" i="2"/>
  <c r="AJ45" i="2"/>
  <c r="AF42" i="2"/>
  <c r="AF124" i="1"/>
  <c r="AF117" i="1"/>
  <c r="AF109" i="1"/>
  <c r="AF98" i="1"/>
  <c r="AF88" i="1"/>
  <c r="AF81" i="1"/>
  <c r="AF72" i="1"/>
  <c r="AF44" i="2"/>
  <c r="AF45" i="2"/>
  <c r="B124" i="1"/>
  <c r="B117" i="1"/>
  <c r="B109" i="1"/>
  <c r="B98" i="1"/>
  <c r="B88" i="1"/>
  <c r="B81" i="1"/>
  <c r="B104" i="2" s="1"/>
  <c r="B72" i="1"/>
  <c r="K124" i="1"/>
  <c r="K72" i="1"/>
  <c r="K117" i="1"/>
  <c r="K109" i="1"/>
  <c r="K98" i="1"/>
  <c r="K88" i="1"/>
  <c r="K81" i="1"/>
  <c r="G124" i="1"/>
  <c r="G72" i="1"/>
  <c r="G117" i="1"/>
  <c r="G109" i="1"/>
  <c r="G98" i="1"/>
  <c r="G88" i="1"/>
  <c r="G81" i="1"/>
  <c r="C124" i="1"/>
  <c r="C117" i="1"/>
  <c r="C72" i="1"/>
  <c r="C109" i="1"/>
  <c r="C98" i="1"/>
  <c r="C88" i="1"/>
  <c r="C81" i="1"/>
  <c r="C102" i="2" s="1"/>
  <c r="Z124" i="1"/>
  <c r="Z117" i="1"/>
  <c r="Z109" i="1"/>
  <c r="Z85" i="2" s="1"/>
  <c r="Z98" i="1"/>
  <c r="Z88" i="1"/>
  <c r="Z81" i="1"/>
  <c r="Z72" i="1"/>
  <c r="V124" i="1"/>
  <c r="V109" i="1"/>
  <c r="V84" i="2" s="1"/>
  <c r="V98" i="1"/>
  <c r="V88" i="1"/>
  <c r="V81" i="1"/>
  <c r="V103" i="2" s="1"/>
  <c r="V117" i="1"/>
  <c r="V72" i="1"/>
  <c r="R124" i="1"/>
  <c r="R117" i="1"/>
  <c r="R109" i="1"/>
  <c r="R83" i="2" s="1"/>
  <c r="R98" i="1"/>
  <c r="R75" i="2" s="1"/>
  <c r="R88" i="1"/>
  <c r="R81" i="1"/>
  <c r="R72" i="1"/>
  <c r="AY72" i="1"/>
  <c r="AY124" i="1"/>
  <c r="AY117" i="1"/>
  <c r="AY109" i="1"/>
  <c r="AY98" i="1"/>
  <c r="AY88" i="1"/>
  <c r="AY81" i="1"/>
  <c r="AU72" i="1"/>
  <c r="AU124" i="1"/>
  <c r="AU117" i="1"/>
  <c r="AU109" i="1"/>
  <c r="AU98" i="1"/>
  <c r="AU88" i="1"/>
  <c r="AU81" i="1"/>
  <c r="AQ72" i="1"/>
  <c r="AQ124" i="1"/>
  <c r="AQ117" i="1"/>
  <c r="AQ109" i="1"/>
  <c r="AQ98" i="1"/>
  <c r="AQ88" i="1"/>
  <c r="AQ81" i="1"/>
  <c r="AM124" i="1"/>
  <c r="AM72" i="1"/>
  <c r="AM117" i="1"/>
  <c r="AM109" i="1"/>
  <c r="AM98" i="1"/>
  <c r="AM88" i="1"/>
  <c r="AM81" i="1"/>
  <c r="AI124" i="1"/>
  <c r="AI72" i="1"/>
  <c r="AI117" i="1"/>
  <c r="AI109" i="1"/>
  <c r="AI98" i="1"/>
  <c r="AI88" i="1"/>
  <c r="AI81" i="1"/>
  <c r="AE124" i="1"/>
  <c r="AE72" i="1"/>
  <c r="AE117" i="1"/>
  <c r="AE109" i="1"/>
  <c r="AE98" i="1"/>
  <c r="AE88" i="1"/>
  <c r="AE81" i="1"/>
  <c r="N44" i="2"/>
  <c r="N124" i="1"/>
  <c r="N98" i="2" s="1"/>
  <c r="N109" i="1"/>
  <c r="N85" i="2" s="1"/>
  <c r="N98" i="1"/>
  <c r="N88" i="1"/>
  <c r="N111" i="2" s="1"/>
  <c r="N81" i="1"/>
  <c r="N105" i="2" s="1"/>
  <c r="N117" i="1"/>
  <c r="N72" i="1"/>
  <c r="J44" i="2"/>
  <c r="J124" i="1"/>
  <c r="J117" i="1"/>
  <c r="J109" i="1"/>
  <c r="J98" i="1"/>
  <c r="J88" i="1"/>
  <c r="J111" i="2" s="1"/>
  <c r="J81" i="1"/>
  <c r="J106" i="2" s="1"/>
  <c r="J72" i="1"/>
  <c r="F44" i="2"/>
  <c r="F124" i="1"/>
  <c r="F109" i="1"/>
  <c r="F98" i="1"/>
  <c r="F72" i="2" s="1"/>
  <c r="F88" i="1"/>
  <c r="F111" i="2" s="1"/>
  <c r="F81" i="1"/>
  <c r="F106" i="2" s="1"/>
  <c r="F72" i="1"/>
  <c r="S19" i="2"/>
  <c r="C19" i="2"/>
  <c r="C20" i="2" s="1"/>
  <c r="AP19" i="2"/>
  <c r="AP20" i="2" s="1"/>
  <c r="Y124" i="1"/>
  <c r="Y98" i="2" s="1"/>
  <c r="Y117" i="1"/>
  <c r="Y109" i="1"/>
  <c r="Y98" i="1"/>
  <c r="Y88" i="1"/>
  <c r="Y81" i="1"/>
  <c r="Y72" i="1"/>
  <c r="U124" i="1"/>
  <c r="U117" i="1"/>
  <c r="U109" i="1"/>
  <c r="U98" i="1"/>
  <c r="U88" i="1"/>
  <c r="U112" i="2" s="1"/>
  <c r="U81" i="1"/>
  <c r="U72" i="1"/>
  <c r="Q124" i="1"/>
  <c r="Q117" i="1"/>
  <c r="Q109" i="1"/>
  <c r="Q98" i="1"/>
  <c r="Q88" i="1"/>
  <c r="Q81" i="1"/>
  <c r="Q103" i="2" s="1"/>
  <c r="Q72" i="1"/>
  <c r="AX42" i="2"/>
  <c r="AX124" i="1"/>
  <c r="AX117" i="1"/>
  <c r="AX109" i="1"/>
  <c r="AX98" i="1"/>
  <c r="AX88" i="1"/>
  <c r="AX81" i="1"/>
  <c r="AX72" i="1"/>
  <c r="AT42" i="2"/>
  <c r="AT124" i="1"/>
  <c r="AT117" i="1"/>
  <c r="AT109" i="1"/>
  <c r="AT98" i="1"/>
  <c r="AT88" i="1"/>
  <c r="AT81" i="1"/>
  <c r="AT72" i="1"/>
  <c r="AP42" i="2"/>
  <c r="AP124" i="1"/>
  <c r="AP117" i="1"/>
  <c r="AP109" i="1"/>
  <c r="AP98" i="1"/>
  <c r="AP88" i="1"/>
  <c r="AP81" i="1"/>
  <c r="AP72" i="1"/>
  <c r="AL42" i="2"/>
  <c r="AL124" i="1"/>
  <c r="AL117" i="1"/>
  <c r="AL109" i="1"/>
  <c r="AL98" i="1"/>
  <c r="AL88" i="1"/>
  <c r="AL81" i="1"/>
  <c r="AL72" i="1"/>
  <c r="AH42" i="2"/>
  <c r="AH124" i="1"/>
  <c r="AH117" i="1"/>
  <c r="AH109" i="1"/>
  <c r="AH98" i="1"/>
  <c r="AH88" i="1"/>
  <c r="AH81" i="1"/>
  <c r="AH72" i="1"/>
  <c r="AD42" i="2"/>
  <c r="AD124" i="1"/>
  <c r="AD117" i="1"/>
  <c r="AD109" i="1"/>
  <c r="AD98" i="1"/>
  <c r="AD88" i="1"/>
  <c r="AD81" i="1"/>
  <c r="AD72" i="1"/>
  <c r="M124" i="1"/>
  <c r="M117" i="1"/>
  <c r="M109" i="1"/>
  <c r="M98" i="1"/>
  <c r="M88" i="1"/>
  <c r="M81" i="1"/>
  <c r="M105" i="2" s="1"/>
  <c r="M72" i="1"/>
  <c r="I124" i="1"/>
  <c r="I117" i="1"/>
  <c r="I109" i="1"/>
  <c r="I98" i="1"/>
  <c r="I88" i="1"/>
  <c r="I81" i="1"/>
  <c r="I72" i="1"/>
  <c r="E124" i="1"/>
  <c r="E117" i="1"/>
  <c r="E109" i="1"/>
  <c r="E98" i="1"/>
  <c r="E88" i="1"/>
  <c r="E81" i="1"/>
  <c r="E103" i="2" s="1"/>
  <c r="E72" i="1"/>
  <c r="X124" i="1"/>
  <c r="X109" i="1"/>
  <c r="X98" i="1"/>
  <c r="X88" i="1"/>
  <c r="X81" i="1"/>
  <c r="X117" i="1"/>
  <c r="X72" i="1"/>
  <c r="T124" i="1"/>
  <c r="T117" i="1"/>
  <c r="T90" i="2" s="1"/>
  <c r="T109" i="1"/>
  <c r="T81" i="2" s="1"/>
  <c r="T98" i="1"/>
  <c r="T88" i="1"/>
  <c r="T81" i="1"/>
  <c r="T72" i="1"/>
  <c r="P124" i="1"/>
  <c r="P117" i="1"/>
  <c r="P92" i="2" s="1"/>
  <c r="P109" i="1"/>
  <c r="P85" i="2" s="1"/>
  <c r="P98" i="1"/>
  <c r="P74" i="2" s="1"/>
  <c r="P88" i="1"/>
  <c r="P81" i="1"/>
  <c r="P72" i="1"/>
  <c r="AW124" i="1"/>
  <c r="AW117" i="1"/>
  <c r="AW109" i="1"/>
  <c r="AW98" i="1"/>
  <c r="AW88" i="1"/>
  <c r="AW81" i="1"/>
  <c r="AW72" i="1"/>
  <c r="AS124" i="1"/>
  <c r="AS117" i="1"/>
  <c r="AS109" i="1"/>
  <c r="AS98" i="1"/>
  <c r="AS88" i="1"/>
  <c r="AS81" i="1"/>
  <c r="AS72" i="1"/>
  <c r="AO124" i="1"/>
  <c r="AO117" i="1"/>
  <c r="AO109" i="1"/>
  <c r="AO98" i="1"/>
  <c r="AO88" i="1"/>
  <c r="AO81" i="1"/>
  <c r="AO72" i="1"/>
  <c r="AK124" i="1"/>
  <c r="AK117" i="1"/>
  <c r="AK109" i="1"/>
  <c r="AK98" i="1"/>
  <c r="AK88" i="1"/>
  <c r="AK81" i="1"/>
  <c r="AK72" i="1"/>
  <c r="AG124" i="1"/>
  <c r="AG117" i="1"/>
  <c r="AG109" i="1"/>
  <c r="AG98" i="1"/>
  <c r="AG88" i="1"/>
  <c r="AG81" i="1"/>
  <c r="AG72" i="1"/>
  <c r="AC124" i="1"/>
  <c r="AC117" i="1"/>
  <c r="AC109" i="1"/>
  <c r="AC98" i="1"/>
  <c r="AC88" i="1"/>
  <c r="AC81" i="1"/>
  <c r="AC72" i="1"/>
  <c r="D85" i="2"/>
  <c r="D83" i="2"/>
  <c r="H84" i="2"/>
  <c r="Z81" i="2"/>
  <c r="F85" i="2"/>
  <c r="F83" i="2"/>
  <c r="J84" i="2"/>
  <c r="F74" i="2"/>
  <c r="J76" i="2"/>
  <c r="J74" i="2"/>
  <c r="L74" i="2"/>
  <c r="AX75" i="2"/>
  <c r="AV75" i="2"/>
  <c r="AT75" i="2"/>
  <c r="AP75" i="2"/>
  <c r="AN75" i="2"/>
  <c r="AL75" i="2"/>
  <c r="AH75" i="2"/>
  <c r="AF75" i="2"/>
  <c r="AD75" i="2"/>
  <c r="P102" i="2"/>
  <c r="X102" i="2"/>
  <c r="R104" i="2"/>
  <c r="P72" i="2"/>
  <c r="P73" i="2"/>
  <c r="P75" i="2"/>
  <c r="Q74" i="2"/>
  <c r="Q73" i="2"/>
  <c r="Q71" i="2"/>
  <c r="R72" i="2"/>
  <c r="R74" i="2"/>
  <c r="AC58" i="2"/>
  <c r="AE58" i="2"/>
  <c r="AG58" i="2"/>
  <c r="AI58" i="2"/>
  <c r="AJ58" i="2"/>
  <c r="AO58" i="2"/>
  <c r="AQ58" i="2"/>
  <c r="AS58" i="2"/>
  <c r="AU58" i="2"/>
  <c r="AW58" i="2"/>
  <c r="AY58" i="2"/>
  <c r="BA58" i="2"/>
  <c r="AJ61" i="2"/>
  <c r="AK60" i="2"/>
  <c r="AI60" i="2"/>
  <c r="AD41" i="2"/>
  <c r="AF41" i="2"/>
  <c r="AH41" i="2"/>
  <c r="AJ41" i="2"/>
  <c r="AL41" i="2"/>
  <c r="AN41" i="2"/>
  <c r="AP41" i="2"/>
  <c r="AR41" i="2"/>
  <c r="AT41" i="2"/>
  <c r="AV41" i="2"/>
  <c r="AX41" i="2"/>
  <c r="AZ41" i="2"/>
  <c r="AZ46" i="2"/>
  <c r="AX46" i="2"/>
  <c r="AV46" i="2"/>
  <c r="AT46" i="2"/>
  <c r="AR46" i="2"/>
  <c r="AP46" i="2"/>
  <c r="AN46" i="2"/>
  <c r="AL46" i="2"/>
  <c r="AJ46" i="2"/>
  <c r="AH46" i="2"/>
  <c r="AF46" i="2"/>
  <c r="AD46" i="2"/>
  <c r="AZ43" i="2"/>
  <c r="AX43" i="2"/>
  <c r="AV43" i="2"/>
  <c r="AT43" i="2"/>
  <c r="AR43" i="2"/>
  <c r="AP43" i="2"/>
  <c r="AN43" i="2"/>
  <c r="AL43" i="2"/>
  <c r="AJ43" i="2"/>
  <c r="AH43" i="2"/>
  <c r="AF43" i="2"/>
  <c r="AD43" i="2"/>
  <c r="BA46" i="2"/>
  <c r="BA44" i="2"/>
  <c r="AZ53" i="2"/>
  <c r="AX53" i="2"/>
  <c r="AV53" i="2"/>
  <c r="AT53" i="2"/>
  <c r="AR53" i="2"/>
  <c r="AP53" i="2"/>
  <c r="AN53" i="2"/>
  <c r="AL53" i="2"/>
  <c r="AJ53" i="2"/>
  <c r="AH53" i="2"/>
  <c r="AF53" i="2"/>
  <c r="AD53" i="2"/>
  <c r="P91" i="2"/>
  <c r="Y103" i="2"/>
  <c r="Y106" i="2"/>
  <c r="Y104" i="2"/>
  <c r="U103" i="2"/>
  <c r="U106" i="2"/>
  <c r="M104" i="2"/>
  <c r="K105" i="2"/>
  <c r="K102" i="2"/>
  <c r="K103" i="2"/>
  <c r="I103" i="2"/>
  <c r="I102" i="2"/>
  <c r="I105" i="2"/>
  <c r="G104" i="2"/>
  <c r="C104" i="2"/>
  <c r="C103" i="2"/>
  <c r="Y112" i="2"/>
  <c r="Y110" i="2"/>
  <c r="L111" i="2"/>
  <c r="L112" i="2"/>
  <c r="H111" i="2"/>
  <c r="H110" i="2"/>
  <c r="D111" i="2"/>
  <c r="D112" i="2"/>
  <c r="E104" i="2"/>
  <c r="W105" i="2"/>
  <c r="Y19" i="2"/>
  <c r="Y20" i="2" s="1"/>
  <c r="O19" i="2"/>
  <c r="G19" i="2"/>
  <c r="AV19" i="2"/>
  <c r="AR19" i="2"/>
  <c r="AR20" i="2" s="1"/>
  <c r="AN19" i="2"/>
  <c r="AN20" i="2" s="1"/>
  <c r="AC19" i="2"/>
  <c r="AC20" i="2" s="1"/>
  <c r="U19" i="2"/>
  <c r="Q19" i="2"/>
  <c r="M19" i="2"/>
  <c r="M20" i="2" s="1"/>
  <c r="I19" i="2"/>
  <c r="E19" i="2"/>
  <c r="AD19" i="2"/>
  <c r="AD20" i="2" s="1"/>
  <c r="AV20" i="2"/>
  <c r="J20" i="2"/>
  <c r="AH19" i="2"/>
  <c r="T19" i="2"/>
  <c r="T20" i="2" s="1"/>
  <c r="AQ19" i="2"/>
  <c r="AB29" i="2"/>
  <c r="AD29" i="2"/>
  <c r="AF29" i="2"/>
  <c r="AH29" i="2"/>
  <c r="AJ29" i="2"/>
  <c r="AL29" i="2"/>
  <c r="AK37" i="2"/>
  <c r="AI37" i="2"/>
  <c r="AG37" i="2"/>
  <c r="AE37" i="2"/>
  <c r="AC37" i="2"/>
  <c r="AK36" i="2"/>
  <c r="AI36" i="2"/>
  <c r="AG36" i="2"/>
  <c r="AE36" i="2"/>
  <c r="AC36" i="2"/>
  <c r="AK35" i="2"/>
  <c r="AI35" i="2"/>
  <c r="AG35" i="2"/>
  <c r="AE35" i="2"/>
  <c r="AC35" i="2"/>
  <c r="AK34" i="2"/>
  <c r="AI34" i="2"/>
  <c r="AG34" i="2"/>
  <c r="AE34" i="2"/>
  <c r="AC34" i="2"/>
  <c r="AK33" i="2"/>
  <c r="AI33" i="2"/>
  <c r="AG33" i="2"/>
  <c r="AE33" i="2"/>
  <c r="AC33" i="2"/>
  <c r="AK32" i="2"/>
  <c r="AI32" i="2"/>
  <c r="AG32" i="2"/>
  <c r="AE32" i="2"/>
  <c r="AC32" i="2"/>
  <c r="AK31" i="2"/>
  <c r="AI31" i="2"/>
  <c r="AG31" i="2"/>
  <c r="AE31" i="2"/>
  <c r="AC31" i="2"/>
  <c r="AK30" i="2"/>
  <c r="AI30" i="2"/>
  <c r="AG30" i="2"/>
  <c r="AE30" i="2"/>
  <c r="AC30" i="2"/>
  <c r="AL37" i="2"/>
  <c r="AJ37" i="2"/>
  <c r="AH37" i="2"/>
  <c r="AF37" i="2"/>
  <c r="AD37" i="2"/>
  <c r="AB37" i="2"/>
  <c r="AL36" i="2"/>
  <c r="AJ36" i="2"/>
  <c r="AH36" i="2"/>
  <c r="AF36" i="2"/>
  <c r="AD36" i="2"/>
  <c r="AB36" i="2"/>
  <c r="AL35" i="2"/>
  <c r="AJ35" i="2"/>
  <c r="AH35" i="2"/>
  <c r="AF35" i="2"/>
  <c r="AD35" i="2"/>
  <c r="AB35" i="2"/>
  <c r="AL34" i="2"/>
  <c r="AJ34" i="2"/>
  <c r="AH34" i="2"/>
  <c r="AF34" i="2"/>
  <c r="AD34" i="2"/>
  <c r="AB34" i="2"/>
  <c r="AL33" i="2"/>
  <c r="AJ33" i="2"/>
  <c r="AH33" i="2"/>
  <c r="AF33" i="2"/>
  <c r="AD33" i="2"/>
  <c r="AB33" i="2"/>
  <c r="AL32" i="2"/>
  <c r="AJ32" i="2"/>
  <c r="AH32" i="2"/>
  <c r="AF32" i="2"/>
  <c r="AD32" i="2"/>
  <c r="AB32" i="2"/>
  <c r="AL31" i="2"/>
  <c r="AJ31" i="2"/>
  <c r="AH31" i="2"/>
  <c r="AF31" i="2"/>
  <c r="AD31" i="2"/>
  <c r="AB31" i="2"/>
  <c r="L97" i="2"/>
  <c r="U97" i="2"/>
  <c r="AA96" i="2"/>
  <c r="F76" i="2"/>
  <c r="N76" i="2"/>
  <c r="Q85" i="2"/>
  <c r="S81" i="2"/>
  <c r="S84" i="2"/>
  <c r="U85" i="2"/>
  <c r="W81" i="2"/>
  <c r="W84" i="2"/>
  <c r="AA81" i="2"/>
  <c r="AA84" i="2"/>
  <c r="C105" i="2"/>
  <c r="E106" i="2"/>
  <c r="U105" i="2"/>
  <c r="W106" i="2"/>
  <c r="L82" i="2"/>
  <c r="Z106" i="2"/>
  <c r="AI19" i="2"/>
  <c r="AI20" i="2" s="1"/>
  <c r="AA20" i="2"/>
  <c r="W20" i="2"/>
  <c r="C106" i="2"/>
  <c r="E102" i="2"/>
  <c r="E105" i="2"/>
  <c r="U102" i="2"/>
  <c r="U104" i="2"/>
  <c r="L85" i="2"/>
  <c r="L83" i="2"/>
  <c r="R106" i="2"/>
  <c r="Z102" i="2"/>
  <c r="Z104" i="2"/>
  <c r="D20" i="2"/>
  <c r="AJ19" i="2"/>
  <c r="AJ20" i="2" s="1"/>
  <c r="AF19" i="2"/>
  <c r="AF20" i="2" s="1"/>
  <c r="U20" i="2"/>
  <c r="S20" i="2"/>
  <c r="Q20" i="2"/>
  <c r="O20" i="2"/>
  <c r="K20" i="2"/>
  <c r="I20" i="2"/>
  <c r="G20" i="2"/>
  <c r="E20" i="2"/>
  <c r="AK19" i="2"/>
  <c r="AK20" i="2" s="1"/>
  <c r="AG19" i="2"/>
  <c r="AG20" i="2" s="1"/>
  <c r="AE19" i="2"/>
  <c r="AE20" i="2" s="1"/>
  <c r="X19" i="2"/>
  <c r="X20" i="2" s="1"/>
  <c r="R19" i="2"/>
  <c r="R20" i="2" s="1"/>
  <c r="L19" i="2"/>
  <c r="L20" i="2" s="1"/>
  <c r="AU19" i="2"/>
  <c r="AU20" i="2" s="1"/>
  <c r="AM19" i="2"/>
  <c r="B19" i="2"/>
  <c r="B20" i="2" s="1"/>
  <c r="B103" i="2"/>
  <c r="B102" i="2"/>
  <c r="B106" i="2"/>
  <c r="B105" i="2"/>
  <c r="V104" i="2"/>
  <c r="V105" i="2"/>
  <c r="V102" i="2"/>
  <c r="S106" i="2"/>
  <c r="S103" i="2"/>
  <c r="N102" i="2"/>
  <c r="L105" i="2"/>
  <c r="L102" i="2"/>
  <c r="L106" i="2"/>
  <c r="J103" i="2"/>
  <c r="J102" i="2"/>
  <c r="J104" i="2"/>
  <c r="H103" i="2"/>
  <c r="H102" i="2"/>
  <c r="H104" i="2"/>
  <c r="F105" i="2"/>
  <c r="F102" i="2"/>
  <c r="F104" i="2"/>
  <c r="D104" i="2"/>
  <c r="D106" i="2"/>
  <c r="D103" i="2"/>
  <c r="D105" i="2"/>
  <c r="Z82" i="2"/>
  <c r="Z84" i="2"/>
  <c r="X81" i="2"/>
  <c r="X83" i="2"/>
  <c r="X85" i="2"/>
  <c r="X84" i="2"/>
  <c r="V83" i="2"/>
  <c r="T82" i="2"/>
  <c r="T84" i="2"/>
  <c r="T83" i="2"/>
  <c r="P83" i="2"/>
  <c r="M83" i="2"/>
  <c r="M85" i="2"/>
  <c r="AA111" i="2"/>
  <c r="AA110" i="2"/>
  <c r="W111" i="2"/>
  <c r="W110" i="2"/>
  <c r="N110" i="2"/>
  <c r="N112" i="2"/>
  <c r="F112" i="2"/>
  <c r="AA103" i="2"/>
  <c r="AH20" i="2"/>
  <c r="AB20" i="2"/>
  <c r="Z19" i="2"/>
  <c r="Z20" i="2" s="1"/>
  <c r="V19" i="2"/>
  <c r="V20" i="2" s="1"/>
  <c r="P19" i="2"/>
  <c r="P20" i="2" s="1"/>
  <c r="N19" i="2"/>
  <c r="N20" i="2" s="1"/>
  <c r="H19" i="2"/>
  <c r="H20" i="2" s="1"/>
  <c r="F19" i="2"/>
  <c r="F20" i="2" s="1"/>
  <c r="AQ20" i="2"/>
  <c r="AM20" i="2"/>
  <c r="AW19" i="2"/>
  <c r="AW20" i="2" s="1"/>
  <c r="AS19" i="2"/>
  <c r="AS20" i="2" s="1"/>
  <c r="AO19" i="2"/>
  <c r="AO20" i="2" s="1"/>
  <c r="B59" i="2"/>
  <c r="B60" i="2"/>
  <c r="Y97" i="2"/>
  <c r="Y96" i="2"/>
  <c r="S97" i="2"/>
  <c r="S98" i="2"/>
  <c r="Z89" i="2"/>
  <c r="Z92" i="2"/>
  <c r="X89" i="2"/>
  <c r="X90" i="2"/>
  <c r="V89" i="2"/>
  <c r="R89" i="2"/>
  <c r="R92" i="2"/>
  <c r="P89" i="2"/>
  <c r="P90" i="2"/>
  <c r="M90" i="2"/>
  <c r="Q75" i="2"/>
  <c r="Q72" i="2"/>
  <c r="Q76" i="2"/>
  <c r="N73" i="2"/>
  <c r="N75" i="2"/>
  <c r="N71" i="2"/>
  <c r="H73" i="2"/>
  <c r="H75" i="2"/>
  <c r="F73" i="2"/>
  <c r="F75" i="2"/>
  <c r="F71" i="2"/>
  <c r="D71" i="2"/>
  <c r="W66" i="2"/>
  <c r="W67" i="2"/>
  <c r="S67" i="2"/>
  <c r="N52" i="2"/>
  <c r="N51" i="2"/>
  <c r="N50" i="2"/>
  <c r="L54" i="2"/>
  <c r="L53" i="2"/>
  <c r="J52" i="2"/>
  <c r="J51" i="2"/>
  <c r="J50" i="2"/>
  <c r="H54" i="2"/>
  <c r="H53" i="2"/>
  <c r="F52" i="2"/>
  <c r="F51" i="2"/>
  <c r="F50" i="2"/>
  <c r="D54" i="2"/>
  <c r="D53" i="2"/>
  <c r="F103" i="2"/>
  <c r="H105" i="2"/>
  <c r="J105" i="2"/>
  <c r="V106" i="2"/>
  <c r="Q111" i="2"/>
  <c r="U110" i="2"/>
  <c r="W112" i="2"/>
  <c r="Y111" i="2"/>
  <c r="R85" i="2"/>
  <c r="R81" i="2"/>
  <c r="Z83" i="2"/>
  <c r="M84" i="2"/>
  <c r="S102" i="2"/>
  <c r="T85" i="2"/>
  <c r="X82" i="2"/>
  <c r="D102" i="2"/>
  <c r="L104" i="2"/>
  <c r="W104" i="2"/>
  <c r="W102" i="2"/>
  <c r="O38" i="1"/>
  <c r="O31" i="2" s="1"/>
  <c r="O42" i="2"/>
  <c r="O43" i="2"/>
  <c r="O44" i="2"/>
  <c r="O45" i="2"/>
  <c r="O46" i="2"/>
  <c r="AC97" i="2" l="1"/>
  <c r="AC96" i="2"/>
  <c r="AC98" i="2"/>
  <c r="AK66" i="2"/>
  <c r="AK65" i="2"/>
  <c r="AK67" i="2"/>
  <c r="AO91" i="2"/>
  <c r="AO90" i="2"/>
  <c r="AO92" i="2"/>
  <c r="AO89" i="2"/>
  <c r="AS97" i="2"/>
  <c r="AS96" i="2"/>
  <c r="AS98" i="2"/>
  <c r="P66" i="2"/>
  <c r="P65" i="2"/>
  <c r="P67" i="2"/>
  <c r="T104" i="2"/>
  <c r="T106" i="2"/>
  <c r="T105" i="2"/>
  <c r="X103" i="2"/>
  <c r="X105" i="2"/>
  <c r="X106" i="2"/>
  <c r="E71" i="2"/>
  <c r="E73" i="2"/>
  <c r="E72" i="2"/>
  <c r="E75" i="2"/>
  <c r="E76" i="2"/>
  <c r="E74" i="2"/>
  <c r="AD112" i="2"/>
  <c r="AD111" i="2"/>
  <c r="AD110" i="2"/>
  <c r="AH112" i="2"/>
  <c r="AH111" i="2"/>
  <c r="AH110" i="2"/>
  <c r="AL112" i="2"/>
  <c r="AL110" i="2"/>
  <c r="AL111" i="2"/>
  <c r="AP112" i="2"/>
  <c r="AP111" i="2"/>
  <c r="AP110" i="2"/>
  <c r="AT112" i="2"/>
  <c r="AT111" i="2"/>
  <c r="AT110" i="2"/>
  <c r="AX98" i="2"/>
  <c r="AX97" i="2"/>
  <c r="AX96" i="2"/>
  <c r="Y65" i="2"/>
  <c r="Y66" i="2"/>
  <c r="Y67" i="2"/>
  <c r="AE76" i="2"/>
  <c r="AE71" i="2"/>
  <c r="AE72" i="2"/>
  <c r="AE74" i="2"/>
  <c r="AE73" i="2"/>
  <c r="AE75" i="2"/>
  <c r="AI84" i="2"/>
  <c r="AI85" i="2"/>
  <c r="AI82" i="2"/>
  <c r="AI81" i="2"/>
  <c r="AI83" i="2"/>
  <c r="AM91" i="2"/>
  <c r="AM92" i="2"/>
  <c r="AM89" i="2"/>
  <c r="AM90" i="2"/>
  <c r="AQ96" i="2"/>
  <c r="AQ97" i="2"/>
  <c r="AQ98" i="2"/>
  <c r="AU67" i="2"/>
  <c r="AU66" i="2"/>
  <c r="AU65" i="2"/>
  <c r="V90" i="2"/>
  <c r="V91" i="2"/>
  <c r="Z110" i="2"/>
  <c r="Z111" i="2"/>
  <c r="Z112" i="2"/>
  <c r="C82" i="2"/>
  <c r="C81" i="2"/>
  <c r="C83" i="2"/>
  <c r="C84" i="2"/>
  <c r="C85" i="2"/>
  <c r="G92" i="2"/>
  <c r="G90" i="2"/>
  <c r="G89" i="2"/>
  <c r="G91" i="2"/>
  <c r="K66" i="2"/>
  <c r="K67" i="2"/>
  <c r="K65" i="2"/>
  <c r="B96" i="2"/>
  <c r="B97" i="2"/>
  <c r="B98" i="2"/>
  <c r="AF92" i="2"/>
  <c r="AF90" i="2"/>
  <c r="AF91" i="2"/>
  <c r="AF89" i="2"/>
  <c r="AJ74" i="2"/>
  <c r="AJ72" i="2"/>
  <c r="AJ73" i="2"/>
  <c r="AJ71" i="2"/>
  <c r="AJ76" i="2"/>
  <c r="AR74" i="2"/>
  <c r="AR72" i="2"/>
  <c r="AR73" i="2"/>
  <c r="AR71" i="2"/>
  <c r="AR76" i="2"/>
  <c r="AV105" i="2"/>
  <c r="AV102" i="2"/>
  <c r="AV103" i="2"/>
  <c r="AV104" i="2"/>
  <c r="AV106" i="2"/>
  <c r="AV90" i="2"/>
  <c r="AV91" i="2"/>
  <c r="AV89" i="2"/>
  <c r="AV92" i="2"/>
  <c r="AZ74" i="2"/>
  <c r="AZ72" i="2"/>
  <c r="AZ73" i="2"/>
  <c r="AZ71" i="2"/>
  <c r="AZ76" i="2"/>
  <c r="AA90" i="2"/>
  <c r="AA91" i="2"/>
  <c r="AA89" i="2"/>
  <c r="AA92" i="2"/>
  <c r="AB124" i="1"/>
  <c r="AB97" i="2" s="1"/>
  <c r="AB117" i="1"/>
  <c r="AB109" i="1"/>
  <c r="AB98" i="1"/>
  <c r="AB88" i="1"/>
  <c r="AB81" i="1"/>
  <c r="AB72" i="1"/>
  <c r="O33" i="2"/>
  <c r="S66" i="2"/>
  <c r="N96" i="2"/>
  <c r="AA102" i="2"/>
  <c r="F110" i="2"/>
  <c r="P81" i="2"/>
  <c r="V81" i="2"/>
  <c r="N103" i="2"/>
  <c r="O41" i="2"/>
  <c r="O124" i="1"/>
  <c r="O97" i="2" s="1"/>
  <c r="O117" i="1"/>
  <c r="O72" i="1"/>
  <c r="O109" i="1"/>
  <c r="O83" i="2" s="1"/>
  <c r="O98" i="1"/>
  <c r="O88" i="1"/>
  <c r="O112" i="2" s="1"/>
  <c r="O81" i="1"/>
  <c r="M103" i="2"/>
  <c r="P84" i="2"/>
  <c r="Q104" i="2"/>
  <c r="U111" i="2"/>
  <c r="R71" i="2"/>
  <c r="P76" i="2"/>
  <c r="N83" i="2"/>
  <c r="AC72" i="2"/>
  <c r="AC73" i="2"/>
  <c r="AC74" i="2"/>
  <c r="AC75" i="2"/>
  <c r="AC76" i="2"/>
  <c r="AC71" i="2"/>
  <c r="AG66" i="2"/>
  <c r="AG67" i="2"/>
  <c r="AG65" i="2"/>
  <c r="AG82" i="2"/>
  <c r="AG81" i="2"/>
  <c r="AG83" i="2"/>
  <c r="AG84" i="2"/>
  <c r="AG85" i="2"/>
  <c r="AK104" i="2"/>
  <c r="AK106" i="2"/>
  <c r="AK103" i="2"/>
  <c r="AK102" i="2"/>
  <c r="AK105" i="2"/>
  <c r="AK91" i="2"/>
  <c r="AK90" i="2"/>
  <c r="AK92" i="2"/>
  <c r="AK89" i="2"/>
  <c r="AO111" i="2"/>
  <c r="AO110" i="2"/>
  <c r="AO112" i="2"/>
  <c r="AO97" i="2"/>
  <c r="AO96" i="2"/>
  <c r="AO98" i="2"/>
  <c r="AS72" i="2"/>
  <c r="AS73" i="2"/>
  <c r="AS74" i="2"/>
  <c r="AS75" i="2"/>
  <c r="AS76" i="2"/>
  <c r="AS71" i="2"/>
  <c r="AW66" i="2"/>
  <c r="AW65" i="2"/>
  <c r="AW67" i="2"/>
  <c r="AW82" i="2"/>
  <c r="AW81" i="2"/>
  <c r="AW83" i="2"/>
  <c r="AW84" i="2"/>
  <c r="AW85" i="2"/>
  <c r="P105" i="2"/>
  <c r="P106" i="2"/>
  <c r="P104" i="2"/>
  <c r="P103" i="2"/>
  <c r="T112" i="2"/>
  <c r="T110" i="2"/>
  <c r="T111" i="2"/>
  <c r="T96" i="2"/>
  <c r="T97" i="2"/>
  <c r="T98" i="2"/>
  <c r="X110" i="2"/>
  <c r="X111" i="2"/>
  <c r="X112" i="2"/>
  <c r="E67" i="2"/>
  <c r="E66" i="2"/>
  <c r="E65" i="2"/>
  <c r="E83" i="2"/>
  <c r="E84" i="2"/>
  <c r="E85" i="2"/>
  <c r="E81" i="2"/>
  <c r="E82" i="2"/>
  <c r="I106" i="2"/>
  <c r="I104" i="2"/>
  <c r="I92" i="2"/>
  <c r="I89" i="2"/>
  <c r="I91" i="2"/>
  <c r="I90" i="2"/>
  <c r="M112" i="2"/>
  <c r="M110" i="2"/>
  <c r="M111" i="2"/>
  <c r="M96" i="2"/>
  <c r="M98" i="2"/>
  <c r="M97" i="2"/>
  <c r="AD74" i="2"/>
  <c r="AD76" i="2"/>
  <c r="AD72" i="2"/>
  <c r="AD73" i="2"/>
  <c r="AD71" i="2"/>
  <c r="AH74" i="2"/>
  <c r="AH76" i="2"/>
  <c r="AH72" i="2"/>
  <c r="AH73" i="2"/>
  <c r="AH71" i="2"/>
  <c r="AL74" i="2"/>
  <c r="AL76" i="2"/>
  <c r="AL72" i="2"/>
  <c r="AL73" i="2"/>
  <c r="AL71" i="2"/>
  <c r="AP74" i="2"/>
  <c r="AP76" i="2"/>
  <c r="AP72" i="2"/>
  <c r="AP73" i="2"/>
  <c r="AP71" i="2"/>
  <c r="AT74" i="2"/>
  <c r="AT76" i="2"/>
  <c r="AT72" i="2"/>
  <c r="AT73" i="2"/>
  <c r="AT71" i="2"/>
  <c r="AX74" i="2"/>
  <c r="AX76" i="2"/>
  <c r="AX72" i="2"/>
  <c r="AX73" i="2"/>
  <c r="AX71" i="2"/>
  <c r="U65" i="2"/>
  <c r="U66" i="2"/>
  <c r="U67" i="2"/>
  <c r="U84" i="2"/>
  <c r="U83" i="2"/>
  <c r="U81" i="2"/>
  <c r="U82" i="2"/>
  <c r="Y102" i="2"/>
  <c r="Y105" i="2"/>
  <c r="Y90" i="2"/>
  <c r="Y91" i="2"/>
  <c r="Y92" i="2"/>
  <c r="Y89" i="2"/>
  <c r="J72" i="2"/>
  <c r="J71" i="2"/>
  <c r="J73" i="2"/>
  <c r="J75" i="2"/>
  <c r="AE84" i="2"/>
  <c r="AE85" i="2"/>
  <c r="AE82" i="2"/>
  <c r="AE81" i="2"/>
  <c r="AE83" i="2"/>
  <c r="AI106" i="2"/>
  <c r="AI104" i="2"/>
  <c r="AI105" i="2"/>
  <c r="AI103" i="2"/>
  <c r="AI102" i="2"/>
  <c r="AI91" i="2"/>
  <c r="AI92" i="2"/>
  <c r="AI89" i="2"/>
  <c r="AI90" i="2"/>
  <c r="AM110" i="2"/>
  <c r="AM111" i="2"/>
  <c r="AM112" i="2"/>
  <c r="AM67" i="2"/>
  <c r="AM66" i="2"/>
  <c r="AM65" i="2"/>
  <c r="AQ74" i="2"/>
  <c r="AQ75" i="2"/>
  <c r="AQ76" i="2"/>
  <c r="AQ71" i="2"/>
  <c r="AQ73" i="2"/>
  <c r="AQ72" i="2"/>
  <c r="AQ66" i="2"/>
  <c r="AQ67" i="2"/>
  <c r="AQ65" i="2"/>
  <c r="AU84" i="2"/>
  <c r="AU85" i="2"/>
  <c r="AU82" i="2"/>
  <c r="AU81" i="2"/>
  <c r="AU83" i="2"/>
  <c r="AY106" i="2"/>
  <c r="AY104" i="2"/>
  <c r="AY105" i="2"/>
  <c r="AY103" i="2"/>
  <c r="AY102" i="2"/>
  <c r="AY91" i="2"/>
  <c r="AY92" i="2"/>
  <c r="AY89" i="2"/>
  <c r="AY90" i="2"/>
  <c r="R105" i="2"/>
  <c r="R103" i="2"/>
  <c r="R102" i="2"/>
  <c r="R91" i="2"/>
  <c r="R90" i="2"/>
  <c r="V97" i="2"/>
  <c r="V98" i="2"/>
  <c r="V96" i="2"/>
  <c r="C66" i="2"/>
  <c r="C67" i="2"/>
  <c r="C65" i="2"/>
  <c r="G111" i="2"/>
  <c r="G112" i="2"/>
  <c r="G110" i="2"/>
  <c r="G65" i="2"/>
  <c r="G67" i="2"/>
  <c r="G66" i="2"/>
  <c r="K72" i="2"/>
  <c r="K73" i="2"/>
  <c r="K74" i="2"/>
  <c r="K75" i="2"/>
  <c r="K71" i="2"/>
  <c r="K76" i="2"/>
  <c r="K98" i="2"/>
  <c r="K97" i="2"/>
  <c r="K96" i="2"/>
  <c r="B72" i="2"/>
  <c r="B73" i="2"/>
  <c r="B71" i="2"/>
  <c r="B74" i="2"/>
  <c r="B75" i="2"/>
  <c r="B76" i="2"/>
  <c r="AF112" i="2"/>
  <c r="AF111" i="2"/>
  <c r="AF110" i="2"/>
  <c r="AF98" i="2"/>
  <c r="AF97" i="2"/>
  <c r="AF96" i="2"/>
  <c r="AJ83" i="2"/>
  <c r="AJ84" i="2"/>
  <c r="AJ81" i="2"/>
  <c r="AJ85" i="2"/>
  <c r="AJ82" i="2"/>
  <c r="AN112" i="2"/>
  <c r="AN111" i="2"/>
  <c r="AN110" i="2"/>
  <c r="AN98" i="2"/>
  <c r="AN97" i="2"/>
  <c r="AN96" i="2"/>
  <c r="AR67" i="2"/>
  <c r="AR65" i="2"/>
  <c r="AR66" i="2"/>
  <c r="AR83" i="2"/>
  <c r="AR84" i="2"/>
  <c r="AR81" i="2"/>
  <c r="AR85" i="2"/>
  <c r="AR82" i="2"/>
  <c r="AV112" i="2"/>
  <c r="AV111" i="2"/>
  <c r="AV110" i="2"/>
  <c r="AV98" i="2"/>
  <c r="AV97" i="2"/>
  <c r="AV96" i="2"/>
  <c r="AZ65" i="2"/>
  <c r="AZ67" i="2"/>
  <c r="AZ66" i="2"/>
  <c r="AZ83" i="2"/>
  <c r="AZ84" i="2"/>
  <c r="AZ81" i="2"/>
  <c r="AZ85" i="2"/>
  <c r="AZ82" i="2"/>
  <c r="W83" i="2"/>
  <c r="W82" i="2"/>
  <c r="W85" i="2"/>
  <c r="D65" i="2"/>
  <c r="D66" i="2"/>
  <c r="D67" i="2"/>
  <c r="D81" i="2"/>
  <c r="D82" i="2"/>
  <c r="D84" i="2"/>
  <c r="H67" i="2"/>
  <c r="H65" i="2"/>
  <c r="H66" i="2"/>
  <c r="H82" i="2"/>
  <c r="H85" i="2"/>
  <c r="H81" i="2"/>
  <c r="H83" i="2"/>
  <c r="L67" i="2"/>
  <c r="L66" i="2"/>
  <c r="L65" i="2"/>
  <c r="L84" i="2"/>
  <c r="L81" i="2"/>
  <c r="AA65" i="2"/>
  <c r="AA67" i="2"/>
  <c r="AA66" i="2"/>
  <c r="O32" i="2"/>
  <c r="AC111" i="2"/>
  <c r="AC110" i="2"/>
  <c r="AC112" i="2"/>
  <c r="AG74" i="2"/>
  <c r="AG75" i="2"/>
  <c r="AG72" i="2"/>
  <c r="AG73" i="2"/>
  <c r="AG71" i="2"/>
  <c r="AG76" i="2"/>
  <c r="AK82" i="2"/>
  <c r="AK81" i="2"/>
  <c r="AK83" i="2"/>
  <c r="AK84" i="2"/>
  <c r="AK85" i="2"/>
  <c r="AO104" i="2"/>
  <c r="AO106" i="2"/>
  <c r="AO103" i="2"/>
  <c r="AO102" i="2"/>
  <c r="AO105" i="2"/>
  <c r="AS111" i="2"/>
  <c r="AS110" i="2"/>
  <c r="AS112" i="2"/>
  <c r="AW74" i="2"/>
  <c r="AW75" i="2"/>
  <c r="AW72" i="2"/>
  <c r="AW73" i="2"/>
  <c r="AW71" i="2"/>
  <c r="AW76" i="2"/>
  <c r="T91" i="2"/>
  <c r="T92" i="2"/>
  <c r="X97" i="2"/>
  <c r="X96" i="2"/>
  <c r="X98" i="2"/>
  <c r="I66" i="2"/>
  <c r="I67" i="2"/>
  <c r="I65" i="2"/>
  <c r="I85" i="2"/>
  <c r="I82" i="2"/>
  <c r="I81" i="2"/>
  <c r="I83" i="2"/>
  <c r="I84" i="2"/>
  <c r="M91" i="2"/>
  <c r="M89" i="2"/>
  <c r="AD98" i="2"/>
  <c r="AD96" i="2"/>
  <c r="AD97" i="2"/>
  <c r="AH98" i="2"/>
  <c r="AH97" i="2"/>
  <c r="AH96" i="2"/>
  <c r="AL98" i="2"/>
  <c r="AL97" i="2"/>
  <c r="AL96" i="2"/>
  <c r="AP98" i="2"/>
  <c r="AP97" i="2"/>
  <c r="AP96" i="2"/>
  <c r="AT98" i="2"/>
  <c r="AT96" i="2"/>
  <c r="AT97" i="2"/>
  <c r="AX112" i="2"/>
  <c r="AX111" i="2"/>
  <c r="AX110" i="2"/>
  <c r="Q112" i="2"/>
  <c r="Q110" i="2"/>
  <c r="Y81" i="2"/>
  <c r="Y82" i="2"/>
  <c r="Y84" i="2"/>
  <c r="Y83" i="2"/>
  <c r="F96" i="2"/>
  <c r="F98" i="2"/>
  <c r="F97" i="2"/>
  <c r="J97" i="2"/>
  <c r="J98" i="2"/>
  <c r="J96" i="2"/>
  <c r="AE96" i="2"/>
  <c r="AE97" i="2"/>
  <c r="AE98" i="2"/>
  <c r="AM106" i="2"/>
  <c r="AM104" i="2"/>
  <c r="AM105" i="2"/>
  <c r="AM103" i="2"/>
  <c r="AM102" i="2"/>
  <c r="AQ110" i="2"/>
  <c r="AQ111" i="2"/>
  <c r="AQ112" i="2"/>
  <c r="AU76" i="2"/>
  <c r="AU71" i="2"/>
  <c r="AU72" i="2"/>
  <c r="AU74" i="2"/>
  <c r="AU75" i="2"/>
  <c r="AU73" i="2"/>
  <c r="AY84" i="2"/>
  <c r="AY85" i="2"/>
  <c r="AY82" i="2"/>
  <c r="AY81" i="2"/>
  <c r="AY83" i="2"/>
  <c r="R67" i="2"/>
  <c r="R65" i="2"/>
  <c r="R66" i="2"/>
  <c r="Z98" i="2"/>
  <c r="Z97" i="2"/>
  <c r="Z96" i="2"/>
  <c r="G105" i="2"/>
  <c r="G102" i="2"/>
  <c r="K110" i="2"/>
  <c r="K111" i="2"/>
  <c r="K112" i="2"/>
  <c r="B110" i="2"/>
  <c r="B112" i="2"/>
  <c r="B111" i="2"/>
  <c r="AF105" i="2"/>
  <c r="AF102" i="2"/>
  <c r="AF103" i="2"/>
  <c r="AF104" i="2"/>
  <c r="AF106" i="2"/>
  <c r="AN105" i="2"/>
  <c r="AN102" i="2"/>
  <c r="AN103" i="2"/>
  <c r="AN104" i="2"/>
  <c r="AN106" i="2"/>
  <c r="AN92" i="2"/>
  <c r="AN90" i="2"/>
  <c r="AN91" i="2"/>
  <c r="AN89" i="2"/>
  <c r="O50" i="2"/>
  <c r="O52" i="2"/>
  <c r="O54" i="2"/>
  <c r="O51" i="2"/>
  <c r="O53" i="2"/>
  <c r="W98" i="2"/>
  <c r="W97" i="2"/>
  <c r="W96" i="2"/>
  <c r="D76" i="2"/>
  <c r="D74" i="2"/>
  <c r="D72" i="2"/>
  <c r="H72" i="2"/>
  <c r="H74" i="2"/>
  <c r="H76" i="2"/>
  <c r="L72" i="2"/>
  <c r="L73" i="2"/>
  <c r="L75" i="2"/>
  <c r="L71" i="2"/>
  <c r="V82" i="2"/>
  <c r="D73" i="2"/>
  <c r="H71" i="2"/>
  <c r="T89" i="2"/>
  <c r="N97" i="2"/>
  <c r="AA105" i="2"/>
  <c r="J112" i="2"/>
  <c r="S110" i="2"/>
  <c r="P82" i="2"/>
  <c r="R84" i="2"/>
  <c r="N106" i="2"/>
  <c r="M106" i="2"/>
  <c r="M102" i="2"/>
  <c r="G106" i="2"/>
  <c r="R76" i="2"/>
  <c r="P71" i="2"/>
  <c r="T102" i="2"/>
  <c r="AC66" i="2"/>
  <c r="AC65" i="2"/>
  <c r="AD66" i="2"/>
  <c r="AC67" i="2"/>
  <c r="AD67" i="2"/>
  <c r="AD65" i="2"/>
  <c r="AC82" i="2"/>
  <c r="AC81" i="2"/>
  <c r="AC83" i="2"/>
  <c r="AC84" i="2"/>
  <c r="AC85" i="2"/>
  <c r="AG104" i="2"/>
  <c r="AG106" i="2"/>
  <c r="AG103" i="2"/>
  <c r="AG102" i="2"/>
  <c r="AG105" i="2"/>
  <c r="AG91" i="2"/>
  <c r="AG90" i="2"/>
  <c r="AG92" i="2"/>
  <c r="AG89" i="2"/>
  <c r="AK111" i="2"/>
  <c r="AK110" i="2"/>
  <c r="AK112" i="2"/>
  <c r="AK97" i="2"/>
  <c r="AK96" i="2"/>
  <c r="AK98" i="2"/>
  <c r="AO74" i="2"/>
  <c r="AO75" i="2"/>
  <c r="AO72" i="2"/>
  <c r="AO73" i="2"/>
  <c r="AO76" i="2"/>
  <c r="AO71" i="2"/>
  <c r="AS66" i="2"/>
  <c r="AS65" i="2"/>
  <c r="AS67" i="2"/>
  <c r="AS82" i="2"/>
  <c r="AS81" i="2"/>
  <c r="AS83" i="2"/>
  <c r="AS84" i="2"/>
  <c r="AS85" i="2"/>
  <c r="AW104" i="2"/>
  <c r="AW106" i="2"/>
  <c r="AW103" i="2"/>
  <c r="AW102" i="2"/>
  <c r="AW105" i="2"/>
  <c r="AW91" i="2"/>
  <c r="AW90" i="2"/>
  <c r="AW92" i="2"/>
  <c r="AW89" i="2"/>
  <c r="P110" i="2"/>
  <c r="P111" i="2"/>
  <c r="P112" i="2"/>
  <c r="P97" i="2"/>
  <c r="P98" i="2"/>
  <c r="P96" i="2"/>
  <c r="X66" i="2"/>
  <c r="X65" i="2"/>
  <c r="X67" i="2"/>
  <c r="E92" i="2"/>
  <c r="E89" i="2"/>
  <c r="E90" i="2"/>
  <c r="E91" i="2"/>
  <c r="I111" i="2"/>
  <c r="I112" i="2"/>
  <c r="I110" i="2"/>
  <c r="I97" i="2"/>
  <c r="I96" i="2"/>
  <c r="I98" i="2"/>
  <c r="M71" i="2"/>
  <c r="M73" i="2"/>
  <c r="M72" i="2"/>
  <c r="M74" i="2"/>
  <c r="M75" i="2"/>
  <c r="M76" i="2"/>
  <c r="AD85" i="2"/>
  <c r="AD82" i="2"/>
  <c r="AD83" i="2"/>
  <c r="AD84" i="2"/>
  <c r="AD81" i="2"/>
  <c r="AH66" i="2"/>
  <c r="AH65" i="2"/>
  <c r="AH67" i="2"/>
  <c r="AH85" i="2"/>
  <c r="AH82" i="2"/>
  <c r="AH83" i="2"/>
  <c r="AH84" i="2"/>
  <c r="AH81" i="2"/>
  <c r="AL67" i="2"/>
  <c r="AL66" i="2"/>
  <c r="AL65" i="2"/>
  <c r="AL85" i="2"/>
  <c r="AL82" i="2"/>
  <c r="AL83" i="2"/>
  <c r="AL84" i="2"/>
  <c r="AL81" i="2"/>
  <c r="AP67" i="2"/>
  <c r="AP66" i="2"/>
  <c r="AP65" i="2"/>
  <c r="AP85" i="2"/>
  <c r="AP82" i="2"/>
  <c r="AP83" i="2"/>
  <c r="AP84" i="2"/>
  <c r="AP81" i="2"/>
  <c r="AT67" i="2"/>
  <c r="AT66" i="2"/>
  <c r="AT65" i="2"/>
  <c r="AT85" i="2"/>
  <c r="AT82" i="2"/>
  <c r="AT83" i="2"/>
  <c r="AT84" i="2"/>
  <c r="AT81" i="2"/>
  <c r="AX66" i="2"/>
  <c r="AX67" i="2"/>
  <c r="AX65" i="2"/>
  <c r="AX85" i="2"/>
  <c r="AX82" i="2"/>
  <c r="AX83" i="2"/>
  <c r="AX84" i="2"/>
  <c r="AX81" i="2"/>
  <c r="Q65" i="2"/>
  <c r="Q66" i="2"/>
  <c r="Q67" i="2"/>
  <c r="Q82" i="2"/>
  <c r="Q84" i="2"/>
  <c r="Q81" i="2"/>
  <c r="Q83" i="2"/>
  <c r="U90" i="2"/>
  <c r="U91" i="2"/>
  <c r="U92" i="2"/>
  <c r="U89" i="2"/>
  <c r="F66" i="2"/>
  <c r="F65" i="2"/>
  <c r="F67" i="2"/>
  <c r="F81" i="2"/>
  <c r="F82" i="2"/>
  <c r="F84" i="2"/>
  <c r="J82" i="2"/>
  <c r="J81" i="2"/>
  <c r="J83" i="2"/>
  <c r="J85" i="2"/>
  <c r="N65" i="2"/>
  <c r="N66" i="2"/>
  <c r="N67" i="2"/>
  <c r="N72" i="2"/>
  <c r="N74" i="2"/>
  <c r="AE106" i="2"/>
  <c r="AE104" i="2"/>
  <c r="AE105" i="2"/>
  <c r="AE102" i="2"/>
  <c r="AE103" i="2"/>
  <c r="AE91" i="2"/>
  <c r="AE92" i="2"/>
  <c r="AE90" i="2"/>
  <c r="AE89" i="2"/>
  <c r="AI110" i="2"/>
  <c r="AI111" i="2"/>
  <c r="AI112" i="2"/>
  <c r="AI67" i="2"/>
  <c r="AJ65" i="2"/>
  <c r="AI66" i="2"/>
  <c r="AJ67" i="2"/>
  <c r="AI65" i="2"/>
  <c r="AJ66" i="2"/>
  <c r="AM76" i="2"/>
  <c r="AM71" i="2"/>
  <c r="AM73" i="2"/>
  <c r="AM75" i="2"/>
  <c r="AM72" i="2"/>
  <c r="AM74" i="2"/>
  <c r="AM96" i="2"/>
  <c r="AM97" i="2"/>
  <c r="AM98" i="2"/>
  <c r="AQ84" i="2"/>
  <c r="AQ85" i="2"/>
  <c r="AQ82" i="2"/>
  <c r="AQ81" i="2"/>
  <c r="AQ83" i="2"/>
  <c r="AU106" i="2"/>
  <c r="AU104" i="2"/>
  <c r="AU105" i="2"/>
  <c r="AU102" i="2"/>
  <c r="AU103" i="2"/>
  <c r="AU91" i="2"/>
  <c r="AU92" i="2"/>
  <c r="AU90" i="2"/>
  <c r="AU89" i="2"/>
  <c r="AY110" i="2"/>
  <c r="AY111" i="2"/>
  <c r="AY112" i="2"/>
  <c r="AY96" i="2"/>
  <c r="AY97" i="2"/>
  <c r="AY98" i="2"/>
  <c r="R110" i="2"/>
  <c r="R111" i="2"/>
  <c r="R112" i="2"/>
  <c r="R97" i="2"/>
  <c r="R98" i="2"/>
  <c r="R96" i="2"/>
  <c r="V111" i="2"/>
  <c r="V112" i="2"/>
  <c r="V110" i="2"/>
  <c r="Z67" i="2"/>
  <c r="Z66" i="2"/>
  <c r="Z65" i="2"/>
  <c r="C110" i="2"/>
  <c r="C111" i="2"/>
  <c r="C112" i="2"/>
  <c r="C92" i="2"/>
  <c r="C89" i="2"/>
  <c r="C91" i="2"/>
  <c r="C90" i="2"/>
  <c r="G72" i="2"/>
  <c r="G73" i="2"/>
  <c r="G74" i="2"/>
  <c r="G75" i="2"/>
  <c r="G71" i="2"/>
  <c r="G76" i="2"/>
  <c r="G97" i="2"/>
  <c r="G96" i="2"/>
  <c r="G98" i="2"/>
  <c r="K82" i="2"/>
  <c r="K81" i="2"/>
  <c r="K83" i="2"/>
  <c r="K84" i="2"/>
  <c r="K85" i="2"/>
  <c r="B66" i="2"/>
  <c r="B65" i="2"/>
  <c r="B67" i="2"/>
  <c r="B82" i="2"/>
  <c r="B85" i="2"/>
  <c r="B84" i="2"/>
  <c r="B81" i="2"/>
  <c r="B83" i="2"/>
  <c r="AF74" i="2"/>
  <c r="AF72" i="2"/>
  <c r="AF73" i="2"/>
  <c r="AF71" i="2"/>
  <c r="AF76" i="2"/>
  <c r="AJ105" i="2"/>
  <c r="AJ102" i="2"/>
  <c r="AJ103" i="2"/>
  <c r="AJ104" i="2"/>
  <c r="AJ106" i="2"/>
  <c r="AJ92" i="2"/>
  <c r="AJ90" i="2"/>
  <c r="AJ91" i="2"/>
  <c r="AJ89" i="2"/>
  <c r="AN74" i="2"/>
  <c r="AN72" i="2"/>
  <c r="AN73" i="2"/>
  <c r="AN71" i="2"/>
  <c r="AN76" i="2"/>
  <c r="AR105" i="2"/>
  <c r="AR102" i="2"/>
  <c r="AR103" i="2"/>
  <c r="AR104" i="2"/>
  <c r="AR106" i="2"/>
  <c r="AR90" i="2"/>
  <c r="AR91" i="2"/>
  <c r="AR89" i="2"/>
  <c r="AR92" i="2"/>
  <c r="AV74" i="2"/>
  <c r="AV72" i="2"/>
  <c r="AV73" i="2"/>
  <c r="AV71" i="2"/>
  <c r="AV76" i="2"/>
  <c r="AZ105" i="2"/>
  <c r="AZ102" i="2"/>
  <c r="AZ103" i="2"/>
  <c r="AZ104" i="2"/>
  <c r="AZ106" i="2"/>
  <c r="AZ90" i="2"/>
  <c r="AZ91" i="2"/>
  <c r="AZ89" i="2"/>
  <c r="AZ92" i="2"/>
  <c r="S82" i="2"/>
  <c r="S83" i="2"/>
  <c r="S85" i="2"/>
  <c r="D91" i="2"/>
  <c r="D90" i="2"/>
  <c r="D89" i="2"/>
  <c r="D92" i="2"/>
  <c r="H91" i="2"/>
  <c r="H90" i="2"/>
  <c r="H92" i="2"/>
  <c r="H89" i="2"/>
  <c r="L91" i="2"/>
  <c r="L90" i="2"/>
  <c r="L89" i="2"/>
  <c r="L92" i="2"/>
  <c r="AA98" i="2"/>
  <c r="AA97" i="2"/>
  <c r="BA53" i="2"/>
  <c r="BA50" i="2"/>
  <c r="BA51" i="2"/>
  <c r="Q98" i="2"/>
  <c r="Q97" i="2"/>
  <c r="M92" i="2"/>
  <c r="V92" i="2"/>
  <c r="Q96" i="2"/>
  <c r="AA104" i="2"/>
  <c r="J110" i="2"/>
  <c r="S111" i="2"/>
  <c r="R82" i="2"/>
  <c r="V85" i="2"/>
  <c r="N104" i="2"/>
  <c r="Y85" i="2"/>
  <c r="G103" i="2"/>
  <c r="X104" i="2"/>
  <c r="T103" i="2"/>
  <c r="AJ75" i="2"/>
  <c r="AR75" i="2"/>
  <c r="AZ75" i="2"/>
  <c r="AC104" i="2"/>
  <c r="AC106" i="2"/>
  <c r="AC103" i="2"/>
  <c r="AC102" i="2"/>
  <c r="AC105" i="2"/>
  <c r="AC91" i="2"/>
  <c r="AC90" i="2"/>
  <c r="AC92" i="2"/>
  <c r="AC89" i="2"/>
  <c r="AG111" i="2"/>
  <c r="AG110" i="2"/>
  <c r="AG112" i="2"/>
  <c r="AG97" i="2"/>
  <c r="AG96" i="2"/>
  <c r="AG98" i="2"/>
  <c r="AK72" i="2"/>
  <c r="AK73" i="2"/>
  <c r="AK74" i="2"/>
  <c r="AK75" i="2"/>
  <c r="AK76" i="2"/>
  <c r="AK71" i="2"/>
  <c r="AO66" i="2"/>
  <c r="AO65" i="2"/>
  <c r="AO67" i="2"/>
  <c r="AO82" i="2"/>
  <c r="AO81" i="2"/>
  <c r="AO83" i="2"/>
  <c r="AO84" i="2"/>
  <c r="AO85" i="2"/>
  <c r="AS104" i="2"/>
  <c r="AS106" i="2"/>
  <c r="AS103" i="2"/>
  <c r="AS102" i="2"/>
  <c r="AS105" i="2"/>
  <c r="AS91" i="2"/>
  <c r="AS90" i="2"/>
  <c r="AS92" i="2"/>
  <c r="AS89" i="2"/>
  <c r="AW111" i="2"/>
  <c r="AW110" i="2"/>
  <c r="AW112" i="2"/>
  <c r="AW97" i="2"/>
  <c r="AW96" i="2"/>
  <c r="AW98" i="2"/>
  <c r="T67" i="2"/>
  <c r="T65" i="2"/>
  <c r="T66" i="2"/>
  <c r="X91" i="2"/>
  <c r="X92" i="2"/>
  <c r="E112" i="2"/>
  <c r="E110" i="2"/>
  <c r="E111" i="2"/>
  <c r="E96" i="2"/>
  <c r="E98" i="2"/>
  <c r="E97" i="2"/>
  <c r="I71" i="2"/>
  <c r="I73" i="2"/>
  <c r="I72" i="2"/>
  <c r="I74" i="2"/>
  <c r="I75" i="2"/>
  <c r="I76" i="2"/>
  <c r="M67" i="2"/>
  <c r="M66" i="2"/>
  <c r="M65" i="2"/>
  <c r="M81" i="2"/>
  <c r="M82" i="2"/>
  <c r="AD103" i="2"/>
  <c r="AD105" i="2"/>
  <c r="AD102" i="2"/>
  <c r="AD106" i="2"/>
  <c r="AD104" i="2"/>
  <c r="AD90" i="2"/>
  <c r="AD92" i="2"/>
  <c r="AD89" i="2"/>
  <c r="AD91" i="2"/>
  <c r="AH103" i="2"/>
  <c r="AH105" i="2"/>
  <c r="AH102" i="2"/>
  <c r="AH106" i="2"/>
  <c r="AH104" i="2"/>
  <c r="AH90" i="2"/>
  <c r="AH92" i="2"/>
  <c r="AH91" i="2"/>
  <c r="AH89" i="2"/>
  <c r="AL103" i="2"/>
  <c r="AL105" i="2"/>
  <c r="AL102" i="2"/>
  <c r="AL106" i="2"/>
  <c r="AL104" i="2"/>
  <c r="AL90" i="2"/>
  <c r="AL92" i="2"/>
  <c r="AL91" i="2"/>
  <c r="AL89" i="2"/>
  <c r="AP103" i="2"/>
  <c r="AP105" i="2"/>
  <c r="AP102" i="2"/>
  <c r="AP106" i="2"/>
  <c r="AP104" i="2"/>
  <c r="AP90" i="2"/>
  <c r="AP92" i="2"/>
  <c r="AP91" i="2"/>
  <c r="AP89" i="2"/>
  <c r="AT103" i="2"/>
  <c r="AT105" i="2"/>
  <c r="AT102" i="2"/>
  <c r="AT106" i="2"/>
  <c r="AT104" i="2"/>
  <c r="AT90" i="2"/>
  <c r="AT89" i="2"/>
  <c r="AT91" i="2"/>
  <c r="AT92" i="2"/>
  <c r="AX103" i="2"/>
  <c r="AX105" i="2"/>
  <c r="AX102" i="2"/>
  <c r="AX106" i="2"/>
  <c r="AX104" i="2"/>
  <c r="AX90" i="2"/>
  <c r="AX91" i="2"/>
  <c r="AX89" i="2"/>
  <c r="AX92" i="2"/>
  <c r="Q105" i="2"/>
  <c r="Q102" i="2"/>
  <c r="Q106" i="2"/>
  <c r="Q90" i="2"/>
  <c r="Q92" i="2"/>
  <c r="Q91" i="2"/>
  <c r="Q89" i="2"/>
  <c r="U98" i="2"/>
  <c r="U96" i="2"/>
  <c r="F90" i="2"/>
  <c r="F92" i="2"/>
  <c r="F91" i="2"/>
  <c r="F89" i="2"/>
  <c r="J90" i="2"/>
  <c r="J92" i="2"/>
  <c r="J91" i="2"/>
  <c r="J89" i="2"/>
  <c r="N90" i="2"/>
  <c r="N92" i="2"/>
  <c r="N91" i="2"/>
  <c r="N89" i="2"/>
  <c r="N81" i="2"/>
  <c r="N82" i="2"/>
  <c r="N84" i="2"/>
  <c r="AE110" i="2"/>
  <c r="AE111" i="2"/>
  <c r="AE112" i="2"/>
  <c r="AE66" i="2"/>
  <c r="AE65" i="2"/>
  <c r="AE67" i="2"/>
  <c r="AI74" i="2"/>
  <c r="AI75" i="2"/>
  <c r="AI76" i="2"/>
  <c r="AI71" i="2"/>
  <c r="AI72" i="2"/>
  <c r="AI73" i="2"/>
  <c r="AI96" i="2"/>
  <c r="AI97" i="2"/>
  <c r="AI98" i="2"/>
  <c r="AM84" i="2"/>
  <c r="AM85" i="2"/>
  <c r="AM82" i="2"/>
  <c r="AM81" i="2"/>
  <c r="AM83" i="2"/>
  <c r="AQ106" i="2"/>
  <c r="AQ104" i="2"/>
  <c r="AQ105" i="2"/>
  <c r="AQ103" i="2"/>
  <c r="AQ102" i="2"/>
  <c r="AQ91" i="2"/>
  <c r="AQ92" i="2"/>
  <c r="AQ90" i="2"/>
  <c r="AQ89" i="2"/>
  <c r="AU110" i="2"/>
  <c r="AU111" i="2"/>
  <c r="AU112" i="2"/>
  <c r="AU96" i="2"/>
  <c r="AU97" i="2"/>
  <c r="AU98" i="2"/>
  <c r="AY74" i="2"/>
  <c r="AY75" i="2"/>
  <c r="AY76" i="2"/>
  <c r="AY71" i="2"/>
  <c r="AY72" i="2"/>
  <c r="AY73" i="2"/>
  <c r="AY66" i="2"/>
  <c r="AY67" i="2"/>
  <c r="AY65" i="2"/>
  <c r="V65" i="2"/>
  <c r="V67" i="2"/>
  <c r="V66" i="2"/>
  <c r="Z103" i="2"/>
  <c r="Z105" i="2"/>
  <c r="Z91" i="2"/>
  <c r="Z90" i="2"/>
  <c r="C72" i="2"/>
  <c r="C73" i="2"/>
  <c r="C74" i="2"/>
  <c r="C75" i="2"/>
  <c r="C76" i="2"/>
  <c r="C71" i="2"/>
  <c r="C98" i="2"/>
  <c r="C97" i="2"/>
  <c r="C96" i="2"/>
  <c r="G84" i="2"/>
  <c r="G85" i="2"/>
  <c r="G82" i="2"/>
  <c r="G81" i="2"/>
  <c r="G83" i="2"/>
  <c r="K104" i="2"/>
  <c r="K106" i="2"/>
  <c r="K92" i="2"/>
  <c r="K89" i="2"/>
  <c r="K90" i="2"/>
  <c r="K91" i="2"/>
  <c r="B89" i="2"/>
  <c r="B91" i="2"/>
  <c r="B90" i="2"/>
  <c r="B92" i="2"/>
  <c r="AF67" i="2"/>
  <c r="AF65" i="2"/>
  <c r="AF66" i="2"/>
  <c r="AF83" i="2"/>
  <c r="AF84" i="2"/>
  <c r="AF81" i="2"/>
  <c r="AF85" i="2"/>
  <c r="AF82" i="2"/>
  <c r="AJ112" i="2"/>
  <c r="AJ111" i="2"/>
  <c r="AJ110" i="2"/>
  <c r="AJ98" i="2"/>
  <c r="AJ97" i="2"/>
  <c r="AJ96" i="2"/>
  <c r="AN67" i="2"/>
  <c r="AN65" i="2"/>
  <c r="AN66" i="2"/>
  <c r="AN83" i="2"/>
  <c r="AN84" i="2"/>
  <c r="AN81" i="2"/>
  <c r="AN85" i="2"/>
  <c r="AN82" i="2"/>
  <c r="AR112" i="2"/>
  <c r="AR111" i="2"/>
  <c r="AR110" i="2"/>
  <c r="AR98" i="2"/>
  <c r="AR97" i="2"/>
  <c r="AR96" i="2"/>
  <c r="AV67" i="2"/>
  <c r="AV65" i="2"/>
  <c r="AV66" i="2"/>
  <c r="AV83" i="2"/>
  <c r="AV84" i="2"/>
  <c r="AV81" i="2"/>
  <c r="AV85" i="2"/>
  <c r="AV82" i="2"/>
  <c r="AZ112" i="2"/>
  <c r="AZ111" i="2"/>
  <c r="AZ110" i="2"/>
  <c r="AZ98" i="2"/>
  <c r="AZ97" i="2"/>
  <c r="AZ96" i="2"/>
  <c r="O61" i="2"/>
  <c r="O60" i="2"/>
  <c r="O58" i="2"/>
  <c r="O59" i="2"/>
  <c r="S105" i="2"/>
  <c r="S104" i="2"/>
  <c r="S90" i="2"/>
  <c r="S91" i="2"/>
  <c r="S89" i="2"/>
  <c r="S92" i="2"/>
  <c r="W90" i="2"/>
  <c r="W92" i="2"/>
  <c r="W91" i="2"/>
  <c r="W89" i="2"/>
  <c r="D98" i="2"/>
  <c r="D97" i="2"/>
  <c r="D96" i="2"/>
  <c r="H98" i="2"/>
  <c r="H96" i="2"/>
  <c r="H97" i="2"/>
  <c r="L98" i="2"/>
  <c r="L96" i="2"/>
  <c r="BA124" i="1"/>
  <c r="BA117" i="1"/>
  <c r="BA109" i="1"/>
  <c r="BA98" i="1"/>
  <c r="BA88" i="1"/>
  <c r="BA81" i="1"/>
  <c r="BA72" i="1"/>
  <c r="BA41" i="2"/>
  <c r="BA42" i="2"/>
  <c r="BA43" i="2"/>
  <c r="BA45" i="2"/>
  <c r="AA82" i="2"/>
  <c r="AA83" i="2"/>
  <c r="AA85" i="2"/>
  <c r="S73" i="2"/>
  <c r="S74" i="2"/>
  <c r="S75" i="2"/>
  <c r="S71" i="2"/>
  <c r="R73" i="2"/>
  <c r="S72" i="2"/>
  <c r="S76" i="2"/>
  <c r="O111" i="2"/>
  <c r="AB41" i="2"/>
  <c r="AB43" i="2"/>
  <c r="AB45" i="2"/>
  <c r="AB42" i="2"/>
  <c r="AB44" i="2"/>
  <c r="AB46" i="2"/>
  <c r="AB59" i="2"/>
  <c r="AB61" i="2"/>
  <c r="AB58" i="2"/>
  <c r="AB60" i="2"/>
  <c r="AB98" i="2"/>
  <c r="AB90" i="2"/>
  <c r="AB92" i="2"/>
  <c r="AB89" i="2"/>
  <c r="AB91" i="2"/>
  <c r="AB50" i="2"/>
  <c r="AB52" i="2"/>
  <c r="AB54" i="2"/>
  <c r="AB51" i="2"/>
  <c r="AB53" i="2"/>
  <c r="AB81" i="2"/>
  <c r="AB83" i="2"/>
  <c r="AB85" i="2"/>
  <c r="AB82" i="2"/>
  <c r="AB84" i="2"/>
  <c r="O82" i="2"/>
  <c r="O81" i="2"/>
  <c r="O36" i="2"/>
  <c r="O37" i="2"/>
  <c r="O91" i="2"/>
  <c r="O75" i="2"/>
  <c r="O110" i="2"/>
  <c r="O84" i="2"/>
  <c r="O96" i="2"/>
  <c r="O85" i="2"/>
  <c r="O29" i="2"/>
  <c r="O34" i="2"/>
  <c r="O30" i="2"/>
  <c r="O35" i="2"/>
  <c r="O92" i="2"/>
  <c r="O73" i="2"/>
  <c r="O71" i="2" l="1"/>
  <c r="O72" i="2"/>
  <c r="O76" i="2"/>
  <c r="O74" i="2"/>
  <c r="BA72" i="2"/>
  <c r="BA73" i="2"/>
  <c r="BA75" i="2"/>
  <c r="BA71" i="2"/>
  <c r="BA74" i="2"/>
  <c r="BA76" i="2"/>
  <c r="O89" i="2"/>
  <c r="O90" i="2"/>
  <c r="AB104" i="2"/>
  <c r="AB102" i="2"/>
  <c r="AB103" i="2"/>
  <c r="AB106" i="2"/>
  <c r="AB105" i="2"/>
  <c r="BA66" i="2"/>
  <c r="BA65" i="2"/>
  <c r="BA67" i="2"/>
  <c r="BA104" i="2"/>
  <c r="BA106" i="2"/>
  <c r="BA103" i="2"/>
  <c r="BA102" i="2"/>
  <c r="BA105" i="2"/>
  <c r="BA91" i="2"/>
  <c r="BA90" i="2"/>
  <c r="BA92" i="2"/>
  <c r="BA89" i="2"/>
  <c r="BA82" i="2"/>
  <c r="BA81" i="2"/>
  <c r="BA83" i="2"/>
  <c r="BA84" i="2"/>
  <c r="BA85" i="2"/>
  <c r="AB111" i="2"/>
  <c r="AB110" i="2"/>
  <c r="AB112" i="2"/>
  <c r="AB96" i="2"/>
  <c r="O98" i="2"/>
  <c r="BA111" i="2"/>
  <c r="BA110" i="2"/>
  <c r="BA112" i="2"/>
  <c r="BA97" i="2"/>
  <c r="BA96" i="2"/>
  <c r="BA98" i="2"/>
  <c r="O105" i="2"/>
  <c r="O106" i="2"/>
  <c r="O102" i="2"/>
  <c r="O104" i="2"/>
  <c r="O103" i="2"/>
  <c r="O66" i="2"/>
  <c r="O67" i="2"/>
  <c r="O65" i="2"/>
  <c r="AB66" i="2"/>
  <c r="AB65" i="2"/>
  <c r="AB67" i="2"/>
  <c r="T73" i="2"/>
  <c r="T75" i="2"/>
  <c r="T71" i="2"/>
  <c r="T72" i="2"/>
  <c r="T74" i="2"/>
  <c r="T76" i="2"/>
  <c r="U71" i="2" l="1"/>
  <c r="U74" i="2"/>
  <c r="U73" i="2"/>
  <c r="U75" i="2"/>
  <c r="U76" i="2"/>
  <c r="U72" i="2"/>
  <c r="W76" i="2" l="1"/>
  <c r="W72" i="2"/>
  <c r="W73" i="2"/>
  <c r="W71" i="2"/>
  <c r="W74" i="2"/>
  <c r="W75" i="2"/>
  <c r="V73" i="2"/>
  <c r="V75" i="2"/>
  <c r="V71" i="2"/>
  <c r="V72" i="2"/>
  <c r="V74" i="2"/>
  <c r="V76" i="2"/>
  <c r="X73" i="2" l="1"/>
  <c r="X75" i="2"/>
  <c r="X71" i="2"/>
  <c r="X72" i="2"/>
  <c r="X74" i="2"/>
  <c r="X76" i="2"/>
  <c r="Y71" i="2" l="1"/>
  <c r="Y73" i="2"/>
  <c r="Y74" i="2"/>
  <c r="Y75" i="2"/>
  <c r="Y76" i="2"/>
  <c r="Y72" i="2"/>
  <c r="Z73" i="2" l="1"/>
  <c r="Z75" i="2"/>
  <c r="Z71" i="2"/>
  <c r="Z72" i="2"/>
  <c r="Z74" i="2"/>
  <c r="Z76" i="2"/>
  <c r="AA72" i="2" l="1"/>
  <c r="AA71" i="2"/>
  <c r="AA73" i="2"/>
  <c r="AA75" i="2"/>
  <c r="AA74" i="2"/>
  <c r="AA76" i="2"/>
  <c r="AB71" i="2" l="1"/>
  <c r="AB75" i="2"/>
  <c r="AB74" i="2"/>
  <c r="AB73" i="2"/>
  <c r="AB72" i="2"/>
  <c r="AB76" i="2"/>
</calcChain>
</file>

<file path=xl/sharedStrings.xml><?xml version="1.0" encoding="utf-8"?>
<sst xmlns="http://schemas.openxmlformats.org/spreadsheetml/2006/main" count="255" uniqueCount="115">
  <si>
    <t>Maternity ward data (District Hospital)</t>
  </si>
  <si>
    <t xml:space="preserve">Live births </t>
  </si>
  <si>
    <t>MDs</t>
  </si>
  <si>
    <t>NDs</t>
  </si>
  <si>
    <t>FSBs</t>
  </si>
  <si>
    <t>Registed preg</t>
  </si>
  <si>
    <t>Control</t>
  </si>
  <si>
    <t>MMR</t>
  </si>
  <si>
    <t>NNR</t>
  </si>
  <si>
    <t>FSB rate</t>
  </si>
  <si>
    <t xml:space="preserve">BLOOD DATA </t>
  </si>
  <si>
    <t>units ordered from MBTS</t>
  </si>
  <si>
    <t>units received from MBTS</t>
  </si>
  <si>
    <t>blood doners registered   in laboratory</t>
  </si>
  <si>
    <t xml:space="preserve">facility blood demand </t>
  </si>
  <si>
    <t xml:space="preserve">blood donations collected in the laboratory </t>
  </si>
  <si>
    <t xml:space="preserve">HIV blood doner screened </t>
  </si>
  <si>
    <t xml:space="preserve">number of doners HIV postive </t>
  </si>
  <si>
    <t>BLOOD availability</t>
  </si>
  <si>
    <t>blood demand</t>
  </si>
  <si>
    <t xml:space="preserve">maternity </t>
  </si>
  <si>
    <t>5+</t>
  </si>
  <si>
    <t xml:space="preserve"> blood grouping an X-matching </t>
  </si>
  <si>
    <t>15-19</t>
  </si>
  <si>
    <t>20-24</t>
  </si>
  <si>
    <t>25-29</t>
  </si>
  <si>
    <t>30-34</t>
  </si>
  <si>
    <t>35-39</t>
  </si>
  <si>
    <t>40-44</t>
  </si>
  <si>
    <t>45-49</t>
  </si>
  <si>
    <t>50+</t>
  </si>
  <si>
    <t>unknown</t>
  </si>
  <si>
    <t xml:space="preserve">total </t>
  </si>
  <si>
    <t xml:space="preserve">distribution of maternal deaths by age </t>
  </si>
  <si>
    <t>&lt;20</t>
  </si>
  <si>
    <t>35+</t>
  </si>
  <si>
    <t xml:space="preserve">distribution of maternal deaths by parity </t>
  </si>
  <si>
    <t>1-2,</t>
  </si>
  <si>
    <t>3-4,</t>
  </si>
  <si>
    <t xml:space="preserve">distribution of maternal deaths by gravida </t>
  </si>
  <si>
    <t>received antenatal care</t>
  </si>
  <si>
    <t>did not receive antenatal care</t>
  </si>
  <si>
    <t>total</t>
  </si>
  <si>
    <t xml:space="preserve">immediate cause of death </t>
  </si>
  <si>
    <t xml:space="preserve">hemorrhage </t>
  </si>
  <si>
    <t>eclampsia</t>
  </si>
  <si>
    <t>sepsis</t>
  </si>
  <si>
    <t>anaemia</t>
  </si>
  <si>
    <t>pulmonary embolism</t>
  </si>
  <si>
    <t xml:space="preserve">others </t>
  </si>
  <si>
    <t>Administration contributing factors</t>
  </si>
  <si>
    <t xml:space="preserve">transport problems between health facilities </t>
  </si>
  <si>
    <t>lack of antibiotics/drugs</t>
  </si>
  <si>
    <t>lack of essential equipment</t>
  </si>
  <si>
    <t xml:space="preserve">Health worker contributing factors </t>
  </si>
  <si>
    <t xml:space="preserve">inadequate monitoring </t>
  </si>
  <si>
    <t>inadequate resuscitation</t>
  </si>
  <si>
    <t xml:space="preserve">initial assessment incomplete </t>
  </si>
  <si>
    <t xml:space="preserve">wrong diagnosis </t>
  </si>
  <si>
    <t xml:space="preserve">No treatment </t>
  </si>
  <si>
    <t xml:space="preserve">lack  of blood </t>
  </si>
  <si>
    <t>Patient/family contributing factors</t>
  </si>
  <si>
    <t xml:space="preserve">failure to recognize danger signs </t>
  </si>
  <si>
    <t>unsafe traditional/cultural practice</t>
  </si>
  <si>
    <t xml:space="preserve">refusal of treatment </t>
  </si>
  <si>
    <t>2013 cummulative</t>
  </si>
  <si>
    <t>2013 commulative</t>
  </si>
  <si>
    <t>2014 cummulative</t>
  </si>
  <si>
    <t>2014cummulative</t>
  </si>
  <si>
    <t>2014 commulative</t>
  </si>
  <si>
    <t xml:space="preserve">2014 cummulative </t>
  </si>
  <si>
    <t>24 cummulative</t>
  </si>
  <si>
    <t xml:space="preserve"> condition at moment of death</t>
  </si>
  <si>
    <t>intrapartum</t>
  </si>
  <si>
    <t>antenatal</t>
  </si>
  <si>
    <t>abortion</t>
  </si>
  <si>
    <t>postpartum</t>
  </si>
  <si>
    <t>Associated delays to maternal deaths</t>
  </si>
  <si>
    <t>delay 1</t>
  </si>
  <si>
    <t>delay 2</t>
  </si>
  <si>
    <t>delay 3</t>
  </si>
  <si>
    <t>Registered pregnancies</t>
  </si>
  <si>
    <t>Registered deliveries</t>
  </si>
  <si>
    <t>distribution of blood demand by age in maternity ward</t>
  </si>
  <si>
    <t xml:space="preserve">DISTRIBUTION OF MATERNAL DEATHS </t>
  </si>
  <si>
    <t xml:space="preserve">CONTRIBUTING FACTORS TO MATERNAL DEATHS </t>
  </si>
  <si>
    <t>lack of antibiotics</t>
  </si>
  <si>
    <t>transport problems</t>
  </si>
  <si>
    <t xml:space="preserve">distribution of Maternal deaths by antenatal care </t>
  </si>
  <si>
    <t>unsafe traditionalpractice</t>
  </si>
  <si>
    <t xml:space="preserve"> blood grouping and X-matching </t>
  </si>
  <si>
    <t>IIMMEDIATE CAUSE OF MATERNAL DEATH AND BLOOD DEMAND AND AVAILABILITY</t>
  </si>
  <si>
    <t xml:space="preserve">peadiatric </t>
  </si>
  <si>
    <t>Maternity Mchinji District Data</t>
  </si>
  <si>
    <t>2011/2012</t>
  </si>
  <si>
    <t xml:space="preserve">2011 median ratio </t>
  </si>
  <si>
    <t>2012 Average units received from MBTS</t>
  </si>
  <si>
    <t>units of blood available</t>
  </si>
  <si>
    <t>blood deficit</t>
  </si>
  <si>
    <t xml:space="preserve">2012 average blood deficit  </t>
  </si>
  <si>
    <t xml:space="preserve"> </t>
  </si>
  <si>
    <t xml:space="preserve">2011 FSB median rate </t>
  </si>
  <si>
    <t>2011 median NNR</t>
  </si>
  <si>
    <t>Community 2016</t>
  </si>
  <si>
    <t>cummulative since 2010</t>
  </si>
  <si>
    <t>2014 cummulatie</t>
  </si>
  <si>
    <t>Community since 2010</t>
  </si>
  <si>
    <t xml:space="preserve"> BLOOD DEMAND AND  AVAILABILITY </t>
  </si>
  <si>
    <t xml:space="preserve">Deliveries </t>
  </si>
  <si>
    <t>3. Some data for characteristics on maternal deaths are (distribution of maternal deaths) are missing information in February 2014</t>
  </si>
  <si>
    <t>Newborns 2012-2013</t>
  </si>
  <si>
    <t>Notes</t>
  </si>
  <si>
    <t>1. Data collected and presented reflects maternal deaths in facilities in Mchinji district</t>
  </si>
  <si>
    <t>2. Some maternal deaths during the 2011-2012 received notification (n=57) however were not audited (n=48). This reflects the failure to capture the maternal death audit results into the health management information system.  As a result, there are 9 maternal deaths that were not audited and data is missing.</t>
  </si>
  <si>
    <t>4.  The demand for blood does not equal the units of blood ordered as the units of blood ordered from Malawi Blood Transfusion Services (MBTS) do not consider blood donors in the lab (e.g. family replacement donors).  In addition, lab staff also reported under-ordering as they did not expect to receive the quantity needed.  The level of 'demand' was as defined by the lab in Mchinji district hospital.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</si>
</sst>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Arial"/>
      <family val="2"/>
    </font>
    <font>
      <sz val="10"/>
      <color theme="1"/>
      <name val="Calibri"/>
      <family val="2"/>
      <scheme val="minor"/>
    </font>
    <font>
      <sz val="9"/>
      <color rgb="FF000000"/>
      <name val="Arial"/>
      <family val="2"/>
    </font>
    <font>
      <sz val="10"/>
      <color rgb="FF000000"/>
      <name val="Arial"/>
      <family val="2"/>
    </font>
    <font>
      <sz val="11"/>
      <color theme="0"/>
      <name val="Calibri"/>
      <family val="2"/>
      <scheme val="minor"/>
    </font>
    <font>
      <b/>
      <sz val="14"/>
      <color theme="2"/>
      <name val="Calibri"/>
      <family val="2"/>
      <scheme val="minor"/>
    </font>
    <font>
      <sz val="11"/>
      <color rgb="FFF58223"/>
      <name val="Calibri"/>
      <family val="2"/>
      <scheme val="minor"/>
    </font>
    <font>
      <b/>
      <sz val="18"/>
      <name val="Calibri"/>
      <family val="2"/>
      <scheme val="minor"/>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theme="2" tint="-0.499984740745262"/>
        <bgColor indexed="64"/>
      </patternFill>
    </fill>
    <fill>
      <patternFill patternType="solid">
        <fgColor theme="4"/>
        <bgColor indexed="64"/>
      </patternFill>
    </fill>
    <fill>
      <patternFill patternType="solid">
        <fgColor theme="9" tint="-0.249977111117893"/>
        <bgColor indexed="64"/>
      </patternFill>
    </fill>
    <fill>
      <patternFill patternType="solid">
        <fgColor rgb="FF35CB72"/>
        <bgColor indexed="64"/>
      </patternFill>
    </fill>
    <fill>
      <patternFill patternType="solid">
        <fgColor rgb="FF65C98B"/>
        <bgColor indexed="64"/>
      </patternFill>
    </fill>
    <fill>
      <patternFill patternType="solid">
        <fgColor rgb="FF3DAD68"/>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2" fillId="0" borderId="0" xfId="0" applyFont="1" applyAlignment="1">
      <alignment horizontal="left"/>
    </xf>
    <xf numFmtId="17" fontId="2" fillId="0" borderId="0" xfId="0" applyNumberFormat="1" applyFont="1"/>
    <xf numFmtId="17" fontId="0" fillId="0" borderId="0" xfId="0" applyNumberFormat="1"/>
    <xf numFmtId="1" fontId="0" fillId="0" borderId="0" xfId="0" applyNumberFormat="1"/>
    <xf numFmtId="0" fontId="0" fillId="0" borderId="0" xfId="0" applyFont="1"/>
    <xf numFmtId="0" fontId="2" fillId="0" borderId="0" xfId="0" applyFont="1"/>
    <xf numFmtId="17" fontId="3" fillId="0" borderId="0" xfId="0" applyNumberFormat="1" applyFont="1" applyFill="1" applyBorder="1" applyAlignment="1">
      <alignment horizontal="center" wrapText="1"/>
    </xf>
    <xf numFmtId="0" fontId="4" fillId="0" borderId="0" xfId="0" applyFont="1"/>
    <xf numFmtId="0" fontId="5" fillId="0" borderId="0" xfId="0" applyFont="1" applyFill="1" applyBorder="1" applyAlignment="1">
      <alignment horizontal="right" wrapText="1"/>
    </xf>
    <xf numFmtId="0" fontId="6" fillId="0" borderId="0" xfId="0" applyFont="1" applyFill="1" applyBorder="1" applyAlignment="1">
      <alignment vertical="top" wrapText="1"/>
    </xf>
    <xf numFmtId="0" fontId="5" fillId="0" borderId="0" xfId="0" applyFont="1" applyFill="1" applyBorder="1" applyAlignment="1">
      <alignment vertical="top" wrapText="1"/>
    </xf>
    <xf numFmtId="9" fontId="0" fillId="0" borderId="0" xfId="1" applyFont="1"/>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0" fillId="0" borderId="0" xfId="0" applyAlignment="1">
      <alignment horizontal="left"/>
    </xf>
    <xf numFmtId="16" fontId="0" fillId="0" borderId="0" xfId="0" applyNumberFormat="1" applyAlignment="1">
      <alignment horizontal="left"/>
    </xf>
    <xf numFmtId="16" fontId="0" fillId="0" borderId="0" xfId="0" applyNumberFormat="1"/>
    <xf numFmtId="0" fontId="2" fillId="0" borderId="0" xfId="0" applyFont="1" applyAlignment="1">
      <alignment vertical="center"/>
    </xf>
    <xf numFmtId="0" fontId="5" fillId="0" borderId="0" xfId="0" applyFont="1"/>
    <xf numFmtId="0" fontId="7" fillId="0" borderId="0" xfId="0" applyFont="1"/>
    <xf numFmtId="0" fontId="0" fillId="2" borderId="0" xfId="0" applyFill="1"/>
    <xf numFmtId="0" fontId="0" fillId="0" borderId="0" xfId="0" applyAlignment="1">
      <alignment vertical="center"/>
    </xf>
    <xf numFmtId="0" fontId="0" fillId="3" borderId="0" xfId="0" applyFill="1"/>
    <xf numFmtId="0" fontId="0" fillId="6" borderId="0" xfId="0" applyFill="1"/>
    <xf numFmtId="0" fontId="0" fillId="6" borderId="0" xfId="0" applyFill="1" applyAlignment="1"/>
    <xf numFmtId="0" fontId="0" fillId="7" borderId="0" xfId="0" applyFill="1"/>
    <xf numFmtId="0" fontId="0" fillId="8" borderId="0" xfId="0" applyFill="1"/>
    <xf numFmtId="0" fontId="0" fillId="9" borderId="0" xfId="0" applyFill="1"/>
    <xf numFmtId="0" fontId="2" fillId="0" borderId="0" xfId="0" applyFont="1" applyAlignment="1">
      <alignment horizontal="left" wrapText="1"/>
    </xf>
    <xf numFmtId="0" fontId="0" fillId="0" borderId="0" xfId="0" applyAlignment="1">
      <alignment wrapText="1"/>
    </xf>
    <xf numFmtId="0" fontId="2" fillId="0" borderId="0" xfId="0" applyFont="1" applyAlignment="1">
      <alignment wrapText="1"/>
    </xf>
    <xf numFmtId="0" fontId="7" fillId="0" borderId="0" xfId="0" applyFont="1" applyAlignment="1">
      <alignment vertical="center" wrapText="1"/>
    </xf>
    <xf numFmtId="0" fontId="4" fillId="0" borderId="0" xfId="0" applyFont="1" applyAlignment="1">
      <alignment wrapText="1"/>
    </xf>
    <xf numFmtId="0" fontId="0" fillId="0" borderId="0" xfId="0" applyAlignment="1">
      <alignment horizontal="left" wrapText="1"/>
    </xf>
    <xf numFmtId="16" fontId="0" fillId="0" borderId="0" xfId="0" applyNumberFormat="1" applyAlignment="1">
      <alignment horizontal="left" wrapText="1"/>
    </xf>
    <xf numFmtId="16" fontId="0" fillId="0" borderId="0" xfId="0" applyNumberFormat="1" applyAlignment="1">
      <alignment wrapText="1"/>
    </xf>
    <xf numFmtId="0" fontId="5" fillId="0" borderId="0" xfId="0" applyFont="1" applyAlignment="1">
      <alignment wrapText="1"/>
    </xf>
    <xf numFmtId="0" fontId="2" fillId="0" borderId="0" xfId="0" applyFont="1" applyAlignment="1">
      <alignment vertical="center" wrapText="1"/>
    </xf>
    <xf numFmtId="0" fontId="11" fillId="0" borderId="0" xfId="0" applyFont="1" applyAlignment="1">
      <alignment wrapText="1"/>
    </xf>
    <xf numFmtId="0" fontId="12" fillId="0" borderId="0" xfId="0" applyFont="1" applyAlignment="1">
      <alignment wrapText="1"/>
    </xf>
    <xf numFmtId="0" fontId="0" fillId="0" borderId="1" xfId="0" applyBorder="1"/>
    <xf numFmtId="0" fontId="0" fillId="0" borderId="2" xfId="0" applyBorder="1"/>
    <xf numFmtId="0" fontId="0" fillId="0" borderId="3" xfId="0" applyBorder="1"/>
    <xf numFmtId="0" fontId="9" fillId="4" borderId="0" xfId="0" applyFont="1" applyFill="1" applyAlignment="1">
      <alignment horizontal="center"/>
    </xf>
    <xf numFmtId="0" fontId="10" fillId="6" borderId="0" xfId="0" applyFont="1" applyFill="1" applyAlignment="1">
      <alignment horizontal="center"/>
    </xf>
    <xf numFmtId="0" fontId="8" fillId="3" borderId="0" xfId="0" applyFont="1" applyFill="1" applyAlignment="1">
      <alignment horizontal="center"/>
    </xf>
    <xf numFmtId="0" fontId="10" fillId="5" borderId="0" xfId="0" applyFont="1" applyFill="1" applyAlignment="1">
      <alignment horizontal="center"/>
    </xf>
    <xf numFmtId="0" fontId="0" fillId="5" borderId="0" xfId="0" applyFill="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3DAD68"/>
      <color rgb="FF65C98B"/>
      <color rgb="FFF58223"/>
      <color rgb="FF35CB72"/>
      <color rgb="FF1F915B"/>
      <color rgb="FF008000"/>
      <color rgb="FFFF3300"/>
      <color rgb="FF33CC33"/>
      <color rgb="FF00CDDD"/>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6">
                    <a:lumMod val="75000"/>
                  </a:schemeClr>
                </a:solidFill>
              </a:defRPr>
            </a:pPr>
            <a:r>
              <a:rPr lang="en-US" sz="1100" b="1">
                <a:solidFill>
                  <a:schemeClr val="accent6">
                    <a:lumMod val="75000"/>
                  </a:schemeClr>
                </a:solidFill>
              </a:rPr>
              <a:t>Mchinji: Registered</a:t>
            </a:r>
            <a:r>
              <a:rPr lang="en-US" sz="1100" b="1" baseline="0">
                <a:solidFill>
                  <a:schemeClr val="accent6">
                    <a:lumMod val="75000"/>
                  </a:schemeClr>
                </a:solidFill>
              </a:rPr>
              <a:t> pregnancies and deliveries </a:t>
            </a:r>
          </a:p>
        </c:rich>
      </c:tx>
      <c:layout/>
      <c:overlay val="0"/>
    </c:title>
    <c:autoTitleDeleted val="0"/>
    <c:plotArea>
      <c:layout/>
      <c:lineChart>
        <c:grouping val="standard"/>
        <c:varyColors val="0"/>
        <c:ser>
          <c:idx val="1"/>
          <c:order val="0"/>
          <c:tx>
            <c:strRef>
              <c:f>'ANALYSIS SHEET'!$A$4</c:f>
              <c:strCache>
                <c:ptCount val="1"/>
                <c:pt idx="0">
                  <c:v>Registered deliveries</c:v>
                </c:pt>
              </c:strCache>
            </c:strRef>
          </c:tx>
          <c:spPr>
            <a:ln>
              <a:solidFill>
                <a:srgbClr val="35CB72"/>
              </a:solidFill>
            </a:ln>
          </c:spPr>
          <c:marker>
            <c:symbol val="none"/>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SHEET'!$B$4:$BU$4</c:f>
              <c:numCache>
                <c:formatCode>General</c:formatCode>
                <c:ptCount val="72"/>
                <c:pt idx="0">
                  <c:v>1151</c:v>
                </c:pt>
                <c:pt idx="1">
                  <c:v>1108</c:v>
                </c:pt>
                <c:pt idx="2">
                  <c:v>1279</c:v>
                </c:pt>
                <c:pt idx="3">
                  <c:v>795</c:v>
                </c:pt>
                <c:pt idx="4">
                  <c:v>1211</c:v>
                </c:pt>
                <c:pt idx="5">
                  <c:v>851</c:v>
                </c:pt>
                <c:pt idx="6">
                  <c:v>1507</c:v>
                </c:pt>
                <c:pt idx="7">
                  <c:v>1073</c:v>
                </c:pt>
                <c:pt idx="8">
                  <c:v>1673</c:v>
                </c:pt>
                <c:pt idx="9">
                  <c:v>1858</c:v>
                </c:pt>
                <c:pt idx="10">
                  <c:v>1487</c:v>
                </c:pt>
                <c:pt idx="11">
                  <c:v>1448</c:v>
                </c:pt>
                <c:pt idx="12">
                  <c:v>1180</c:v>
                </c:pt>
                <c:pt idx="13">
                  <c:v>1313</c:v>
                </c:pt>
                <c:pt idx="14">
                  <c:v>1354</c:v>
                </c:pt>
                <c:pt idx="15">
                  <c:v>1212</c:v>
                </c:pt>
                <c:pt idx="16">
                  <c:v>1153</c:v>
                </c:pt>
                <c:pt idx="17">
                  <c:v>1149</c:v>
                </c:pt>
                <c:pt idx="18">
                  <c:v>1780</c:v>
                </c:pt>
                <c:pt idx="19">
                  <c:v>1912</c:v>
                </c:pt>
                <c:pt idx="20">
                  <c:v>1867</c:v>
                </c:pt>
                <c:pt idx="21">
                  <c:v>1977</c:v>
                </c:pt>
                <c:pt idx="22">
                  <c:v>1667</c:v>
                </c:pt>
                <c:pt idx="23">
                  <c:v>1585</c:v>
                </c:pt>
                <c:pt idx="24">
                  <c:v>1463</c:v>
                </c:pt>
                <c:pt idx="25">
                  <c:v>1212</c:v>
                </c:pt>
                <c:pt idx="26">
                  <c:v>1277</c:v>
                </c:pt>
                <c:pt idx="27">
                  <c:v>1104</c:v>
                </c:pt>
                <c:pt idx="28">
                  <c:v>1046</c:v>
                </c:pt>
                <c:pt idx="29">
                  <c:v>1240</c:v>
                </c:pt>
                <c:pt idx="30">
                  <c:v>1370</c:v>
                </c:pt>
                <c:pt idx="31">
                  <c:v>1768</c:v>
                </c:pt>
                <c:pt idx="32">
                  <c:v>1809</c:v>
                </c:pt>
                <c:pt idx="33">
                  <c:v>1578</c:v>
                </c:pt>
                <c:pt idx="34">
                  <c:v>1645</c:v>
                </c:pt>
                <c:pt idx="35">
                  <c:v>1468</c:v>
                </c:pt>
                <c:pt idx="36">
                  <c:v>1380</c:v>
                </c:pt>
                <c:pt idx="37">
                  <c:v>1289</c:v>
                </c:pt>
                <c:pt idx="38">
                  <c:v>1304</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dLbls>
          <c:showLegendKey val="0"/>
          <c:showVal val="0"/>
          <c:showCatName val="0"/>
          <c:showSerName val="0"/>
          <c:showPercent val="0"/>
          <c:showBubbleSize val="0"/>
        </c:dLbls>
        <c:marker val="1"/>
        <c:smooth val="0"/>
        <c:axId val="33747328"/>
        <c:axId val="33748864"/>
      </c:lineChart>
      <c:dateAx>
        <c:axId val="33747328"/>
        <c:scaling>
          <c:orientation val="minMax"/>
        </c:scaling>
        <c:delete val="0"/>
        <c:axPos val="b"/>
        <c:numFmt formatCode="mmm\-yy" sourceLinked="1"/>
        <c:majorTickMark val="none"/>
        <c:minorTickMark val="none"/>
        <c:tickLblPos val="nextTo"/>
        <c:crossAx val="33748864"/>
        <c:crosses val="autoZero"/>
        <c:auto val="1"/>
        <c:lblOffset val="100"/>
        <c:baseTimeUnit val="months"/>
      </c:dateAx>
      <c:valAx>
        <c:axId val="33748864"/>
        <c:scaling>
          <c:orientation val="minMax"/>
        </c:scaling>
        <c:delete val="0"/>
        <c:axPos val="l"/>
        <c:majorGridlines>
          <c:spPr>
            <a:ln>
              <a:solidFill>
                <a:schemeClr val="accent6">
                  <a:lumMod val="75000"/>
                </a:schemeClr>
              </a:solidFill>
            </a:ln>
          </c:spPr>
        </c:majorGridlines>
        <c:title>
          <c:tx>
            <c:rich>
              <a:bodyPr rot="-5400000" vert="horz"/>
              <a:lstStyle/>
              <a:p>
                <a:pPr>
                  <a:defRPr>
                    <a:solidFill>
                      <a:schemeClr val="accent6">
                        <a:lumMod val="75000"/>
                      </a:schemeClr>
                    </a:solidFill>
                  </a:defRPr>
                </a:pPr>
                <a:r>
                  <a:rPr lang="en-US">
                    <a:solidFill>
                      <a:schemeClr val="accent6">
                        <a:lumMod val="75000"/>
                      </a:schemeClr>
                    </a:solidFill>
                  </a:rPr>
                  <a:t>counts of deliveries </a:t>
                </a:r>
              </a:p>
            </c:rich>
          </c:tx>
          <c:layout/>
          <c:overlay val="0"/>
        </c:title>
        <c:numFmt formatCode="General" sourceLinked="1"/>
        <c:majorTickMark val="none"/>
        <c:minorTickMark val="none"/>
        <c:tickLblPos val="nextTo"/>
        <c:spPr>
          <a:ln w="9525">
            <a:noFill/>
          </a:ln>
        </c:spPr>
        <c:crossAx val="33747328"/>
        <c:crosses val="autoZero"/>
        <c:crossBetween val="between"/>
      </c:valAx>
    </c:plotArea>
    <c:legend>
      <c:legendPos val="b"/>
      <c:layout/>
      <c:overlay val="0"/>
      <c:txPr>
        <a:bodyPr/>
        <a:lstStyle/>
        <a:p>
          <a:pPr>
            <a:defRPr>
              <a:solidFill>
                <a:schemeClr val="accent6">
                  <a:lumMod val="75000"/>
                </a:schemeClr>
              </a:solidFill>
            </a:defRPr>
          </a:pPr>
          <a:endParaRPr lang="en-US"/>
        </a:p>
      </c:txPr>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Distribution of Maternal deaths by ANC status</a:t>
            </a:r>
          </a:p>
          <a:p>
            <a:pPr>
              <a:defRPr sz="1200">
                <a:solidFill>
                  <a:schemeClr val="accent6">
                    <a:lumMod val="75000"/>
                  </a:schemeClr>
                </a:solidFill>
              </a:defRPr>
            </a:pPr>
            <a:r>
              <a:rPr lang="en-US" sz="1200">
                <a:solidFill>
                  <a:schemeClr val="accent6">
                    <a:lumMod val="75000"/>
                  </a:schemeClr>
                </a:solidFill>
              </a:rPr>
              <a:t>(cumulative:</a:t>
            </a:r>
            <a:r>
              <a:rPr lang="en-US" sz="1200" baseline="0">
                <a:solidFill>
                  <a:schemeClr val="accent6">
                    <a:lumMod val="75000"/>
                  </a:schemeClr>
                </a:solidFill>
              </a:rPr>
              <a:t> since 2010)</a:t>
            </a:r>
            <a:endParaRPr lang="en-US" sz="1200">
              <a:solidFill>
                <a:schemeClr val="accent6">
                  <a:lumMod val="75000"/>
                </a:schemeClr>
              </a:solidFill>
            </a:endParaRPr>
          </a:p>
        </c:rich>
      </c:tx>
      <c:layout/>
      <c:overlay val="0"/>
    </c:title>
    <c:autoTitleDeleted val="0"/>
    <c:plotArea>
      <c:layout>
        <c:manualLayout>
          <c:layoutTarget val="inner"/>
          <c:xMode val="edge"/>
          <c:yMode val="edge"/>
          <c:x val="0.36392755225544027"/>
          <c:y val="0.3074636461141364"/>
          <c:w val="0.33130849787570854"/>
          <c:h val="0.5941584739801975"/>
        </c:manualLayout>
      </c:layout>
      <c:pieChart>
        <c:varyColors val="1"/>
        <c:ser>
          <c:idx val="0"/>
          <c:order val="0"/>
          <c:tx>
            <c:strRef>
              <c:f>'ANALYSIS SHEET'!$O$64</c:f>
              <c:strCache>
                <c:ptCount val="1"/>
                <c:pt idx="0">
                  <c:v>2013 cummulative</c:v>
                </c:pt>
              </c:strCache>
            </c:strRef>
          </c:tx>
          <c:explosion val="4"/>
          <c:dPt>
            <c:idx val="0"/>
            <c:bubble3D val="0"/>
            <c:spPr>
              <a:solidFill>
                <a:srgbClr val="65C98B"/>
              </a:solidFill>
            </c:spPr>
          </c:dPt>
          <c:dPt>
            <c:idx val="1"/>
            <c:bubble3D val="0"/>
            <c:spPr>
              <a:solidFill>
                <a:srgbClr val="008000"/>
              </a:solidFill>
            </c:spPr>
          </c:dPt>
          <c:dPt>
            <c:idx val="2"/>
            <c:bubble3D val="0"/>
            <c:spPr>
              <a:solidFill>
                <a:schemeClr val="accent6">
                  <a:lumMod val="75000"/>
                </a:schemeClr>
              </a:solidFill>
            </c:spPr>
          </c:dPt>
          <c:dLbls>
            <c:txPr>
              <a:bodyPr/>
              <a:lstStyle/>
              <a:p>
                <a:pPr>
                  <a:defRPr sz="1200" b="1"/>
                </a:pPr>
                <a:endParaRPr lang="en-US"/>
              </a:p>
            </c:txPr>
            <c:showLegendKey val="0"/>
            <c:showVal val="0"/>
            <c:showCatName val="0"/>
            <c:showSerName val="0"/>
            <c:showPercent val="1"/>
            <c:showBubbleSize val="0"/>
            <c:showLeaderLines val="1"/>
          </c:dLbls>
          <c:cat>
            <c:strRef>
              <c:f>'ANALYSIS SHEET'!$A$65:$A$67</c:f>
              <c:strCache>
                <c:ptCount val="3"/>
                <c:pt idx="0">
                  <c:v>received antenatal care</c:v>
                </c:pt>
                <c:pt idx="1">
                  <c:v>did not receive antenatal care</c:v>
                </c:pt>
                <c:pt idx="2">
                  <c:v>unknown</c:v>
                </c:pt>
              </c:strCache>
            </c:strRef>
          </c:cat>
          <c:val>
            <c:numRef>
              <c:f>'ANALYSIS SHEET'!$O$65:$O$67</c:f>
              <c:numCache>
                <c:formatCode>0%</c:formatCode>
                <c:ptCount val="3"/>
                <c:pt idx="0">
                  <c:v>0.73529411764705888</c:v>
                </c:pt>
                <c:pt idx="1">
                  <c:v>0.10294117647058823</c:v>
                </c:pt>
                <c:pt idx="2">
                  <c:v>0.17647058823529413</c:v>
                </c:pt>
              </c:numCache>
            </c:numRef>
          </c:val>
        </c:ser>
        <c:ser>
          <c:idx val="1"/>
          <c:order val="1"/>
          <c:tx>
            <c:strRef>
              <c:f>'ANALYSIS SHEET'!$AB$64</c:f>
              <c:strCache>
                <c:ptCount val="1"/>
                <c:pt idx="0">
                  <c:v>2014 commulative</c:v>
                </c:pt>
              </c:strCache>
            </c:strRef>
          </c:tx>
          <c:explosion val="25"/>
          <c:dLbls>
            <c:showLegendKey val="0"/>
            <c:showVal val="0"/>
            <c:showCatName val="0"/>
            <c:showSerName val="0"/>
            <c:showPercent val="1"/>
            <c:showBubbleSize val="0"/>
            <c:showLeaderLines val="1"/>
          </c:dLbls>
          <c:cat>
            <c:strRef>
              <c:f>'ANALYSIS SHEET'!$A$65:$A$67</c:f>
              <c:strCache>
                <c:ptCount val="3"/>
                <c:pt idx="0">
                  <c:v>received antenatal care</c:v>
                </c:pt>
                <c:pt idx="1">
                  <c:v>did not receive antenatal care</c:v>
                </c:pt>
                <c:pt idx="2">
                  <c:v>unknown</c:v>
                </c:pt>
              </c:strCache>
            </c:strRef>
          </c:cat>
          <c:val>
            <c:numRef>
              <c:f>'ANALYSIS SHEET'!$AB$65:$AB$67</c:f>
              <c:numCache>
                <c:formatCode>0%</c:formatCode>
                <c:ptCount val="3"/>
                <c:pt idx="0">
                  <c:v>0.7142857142857143</c:v>
                </c:pt>
                <c:pt idx="1">
                  <c:v>0.12987012987012986</c:v>
                </c:pt>
                <c:pt idx="2">
                  <c:v>0.16883116883116883</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5.83920061762047E-2"/>
          <c:y val="0.89824999999999999"/>
          <c:w val="0.89999988965407718"/>
          <c:h val="9.2289163308092295E-2"/>
        </c:manualLayout>
      </c:layout>
      <c:overlay val="0"/>
    </c:legend>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Mchinji:Health worker contributing factors</a:t>
            </a:r>
          </a:p>
          <a:p>
            <a:pPr>
              <a:defRPr sz="1200">
                <a:solidFill>
                  <a:schemeClr val="accent6">
                    <a:lumMod val="75000"/>
                  </a:schemeClr>
                </a:solidFill>
              </a:defRPr>
            </a:pPr>
            <a:r>
              <a:rPr lang="en-US" sz="1200">
                <a:solidFill>
                  <a:schemeClr val="accent6">
                    <a:lumMod val="75000"/>
                  </a:schemeClr>
                </a:solidFill>
              </a:rPr>
              <a:t>(2010-2012; n=</a:t>
            </a:r>
            <a:r>
              <a:rPr lang="en-US" sz="1200" baseline="0">
                <a:solidFill>
                  <a:schemeClr val="accent6">
                    <a:lumMod val="75000"/>
                  </a:schemeClr>
                </a:solidFill>
              </a:rPr>
              <a:t> 48)</a:t>
            </a:r>
            <a:r>
              <a:rPr lang="en-US" sz="1200">
                <a:solidFill>
                  <a:schemeClr val="accent6">
                    <a:lumMod val="75000"/>
                  </a:schemeClr>
                </a:solidFill>
              </a:rPr>
              <a:t> </a:t>
            </a:r>
          </a:p>
        </c:rich>
      </c:tx>
      <c:overlay val="0"/>
    </c:title>
    <c:autoTitleDeleted val="0"/>
    <c:plotArea>
      <c:layout/>
      <c:barChart>
        <c:barDir val="col"/>
        <c:grouping val="clustered"/>
        <c:varyColors val="0"/>
        <c:ser>
          <c:idx val="0"/>
          <c:order val="0"/>
          <c:tx>
            <c:strRef>
              <c:f>'ANALYSIS SHEET'!$B$80</c:f>
              <c:strCache>
                <c:ptCount val="1"/>
                <c:pt idx="0">
                  <c:v>2012</c:v>
                </c:pt>
              </c:strCache>
            </c:strRef>
          </c:tx>
          <c:spPr>
            <a:solidFill>
              <a:schemeClr val="accent6">
                <a:lumMod val="75000"/>
              </a:schemeClr>
            </a:solidFill>
          </c:spPr>
          <c:invertIfNegative val="0"/>
          <c:cat>
            <c:strRef>
              <c:f>'ANALYSIS SHEET'!$A$81:$A$85</c:f>
              <c:strCache>
                <c:ptCount val="5"/>
                <c:pt idx="0">
                  <c:v>inadequate monitoring </c:v>
                </c:pt>
                <c:pt idx="1">
                  <c:v>inadequate resuscitation</c:v>
                </c:pt>
                <c:pt idx="2">
                  <c:v>initial assessment incomplete </c:v>
                </c:pt>
                <c:pt idx="3">
                  <c:v>wrong diagnosis </c:v>
                </c:pt>
                <c:pt idx="4">
                  <c:v>No treatment </c:v>
                </c:pt>
              </c:strCache>
            </c:strRef>
          </c:cat>
          <c:val>
            <c:numRef>
              <c:f>'ANALYSIS SHEET'!$B$81:$B$85</c:f>
              <c:numCache>
                <c:formatCode>0%</c:formatCode>
                <c:ptCount val="5"/>
                <c:pt idx="0">
                  <c:v>0.5625</c:v>
                </c:pt>
                <c:pt idx="1">
                  <c:v>0.45833333333333331</c:v>
                </c:pt>
                <c:pt idx="2">
                  <c:v>0.20833333333333334</c:v>
                </c:pt>
                <c:pt idx="3">
                  <c:v>0.20833333333333334</c:v>
                </c:pt>
                <c:pt idx="4">
                  <c:v>0.125</c:v>
                </c:pt>
              </c:numCache>
            </c:numRef>
          </c:val>
        </c:ser>
        <c:dLbls>
          <c:showLegendKey val="0"/>
          <c:showVal val="0"/>
          <c:showCatName val="0"/>
          <c:showSerName val="0"/>
          <c:showPercent val="0"/>
          <c:showBubbleSize val="0"/>
        </c:dLbls>
        <c:gapWidth val="150"/>
        <c:axId val="54376320"/>
        <c:axId val="54377856"/>
      </c:barChart>
      <c:catAx>
        <c:axId val="54376320"/>
        <c:scaling>
          <c:orientation val="minMax"/>
        </c:scaling>
        <c:delete val="0"/>
        <c:axPos val="b"/>
        <c:majorTickMark val="out"/>
        <c:minorTickMark val="none"/>
        <c:tickLblPos val="nextTo"/>
        <c:crossAx val="54377856"/>
        <c:crosses val="autoZero"/>
        <c:auto val="1"/>
        <c:lblAlgn val="ctr"/>
        <c:lblOffset val="100"/>
        <c:noMultiLvlLbl val="0"/>
      </c:catAx>
      <c:valAx>
        <c:axId val="54377856"/>
        <c:scaling>
          <c:orientation val="minMax"/>
        </c:scaling>
        <c:delete val="0"/>
        <c:axPos val="l"/>
        <c:majorGridlines>
          <c:spPr>
            <a:ln w="9525" cap="flat" cmpd="sng" algn="ctr">
              <a:solidFill>
                <a:schemeClr val="accent3">
                  <a:shade val="95000"/>
                  <a:satMod val="105000"/>
                </a:schemeClr>
              </a:solidFill>
              <a:prstDash val="solid"/>
            </a:ln>
            <a:effectLst/>
          </c:spPr>
        </c:majorGridlines>
        <c:numFmt formatCode="0%" sourceLinked="1"/>
        <c:majorTickMark val="out"/>
        <c:minorTickMark val="none"/>
        <c:tickLblPos val="nextTo"/>
        <c:crossAx val="5437632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a:t>
            </a:r>
            <a:r>
              <a:rPr lang="en-US" sz="1200" baseline="0">
                <a:solidFill>
                  <a:schemeClr val="accent6">
                    <a:lumMod val="75000"/>
                  </a:schemeClr>
                </a:solidFill>
              </a:rPr>
              <a:t> </a:t>
            </a:r>
            <a:r>
              <a:rPr lang="en-US" sz="1200">
                <a:solidFill>
                  <a:schemeClr val="accent6">
                    <a:lumMod val="75000"/>
                  </a:schemeClr>
                </a:solidFill>
              </a:rPr>
              <a:t>Patient/family contributing factors</a:t>
            </a:r>
          </a:p>
          <a:p>
            <a:pPr>
              <a:defRPr sz="1200">
                <a:solidFill>
                  <a:schemeClr val="accent6">
                    <a:lumMod val="75000"/>
                  </a:schemeClr>
                </a:solidFill>
              </a:defRPr>
            </a:pPr>
            <a:r>
              <a:rPr lang="en-US" sz="1200">
                <a:solidFill>
                  <a:schemeClr val="accent6">
                    <a:lumMod val="75000"/>
                  </a:schemeClr>
                </a:solidFill>
              </a:rPr>
              <a:t>(2010-2012;n=48)</a:t>
            </a:r>
          </a:p>
        </c:rich>
      </c:tx>
      <c:layout>
        <c:manualLayout>
          <c:xMode val="edge"/>
          <c:yMode val="edge"/>
          <c:x val="0.17209017360007384"/>
          <c:y val="5.4200518873943745E-3"/>
        </c:manualLayout>
      </c:layout>
      <c:overlay val="0"/>
    </c:title>
    <c:autoTitleDeleted val="0"/>
    <c:plotArea>
      <c:layout>
        <c:manualLayout>
          <c:layoutTarget val="inner"/>
          <c:xMode val="edge"/>
          <c:yMode val="edge"/>
          <c:x val="0.32179680664916888"/>
          <c:y val="0.30866579177602832"/>
          <c:w val="0.40640660542432233"/>
          <c:h val="0.6773443423738722"/>
        </c:manualLayout>
      </c:layout>
      <c:pieChart>
        <c:varyColors val="1"/>
        <c:ser>
          <c:idx val="0"/>
          <c:order val="0"/>
          <c:tx>
            <c:strRef>
              <c:f>'ANALYSIS SHEET'!$B$95</c:f>
              <c:strCache>
                <c:ptCount val="1"/>
                <c:pt idx="0">
                  <c:v>2012</c:v>
                </c:pt>
              </c:strCache>
            </c:strRef>
          </c:tx>
          <c:explosion val="3"/>
          <c:dPt>
            <c:idx val="0"/>
            <c:bubble3D val="0"/>
            <c:spPr>
              <a:solidFill>
                <a:srgbClr val="FF0000"/>
              </a:solidFill>
            </c:spPr>
          </c:dPt>
          <c:dPt>
            <c:idx val="1"/>
            <c:bubble3D val="0"/>
            <c:spPr>
              <a:solidFill>
                <a:srgbClr val="65C98B"/>
              </a:solidFill>
            </c:spPr>
          </c:dPt>
          <c:dPt>
            <c:idx val="2"/>
            <c:bubble3D val="0"/>
            <c:spPr>
              <a:solidFill>
                <a:schemeClr val="accent6">
                  <a:lumMod val="75000"/>
                </a:schemeClr>
              </a:solidFill>
            </c:spPr>
          </c:dPt>
          <c:dLbls>
            <c:dLbl>
              <c:idx val="0"/>
              <c:layout>
                <c:manualLayout>
                  <c:x val="1.554811898512686E-2"/>
                  <c:y val="-4.3899095946340137E-2"/>
                </c:manualLayout>
              </c:layout>
              <c:showLegendKey val="0"/>
              <c:showVal val="0"/>
              <c:showCatName val="1"/>
              <c:showSerName val="0"/>
              <c:showPercent val="1"/>
              <c:showBubbleSize val="0"/>
            </c:dLbl>
            <c:dLbl>
              <c:idx val="1"/>
              <c:layout>
                <c:manualLayout>
                  <c:x val="-4.5603440490450495E-2"/>
                  <c:y val="-8.1996426352519795E-3"/>
                </c:manualLayout>
              </c:layout>
              <c:showLegendKey val="0"/>
              <c:showVal val="0"/>
              <c:showCatName val="1"/>
              <c:showSerName val="0"/>
              <c:showPercent val="1"/>
              <c:showBubbleSize val="0"/>
            </c:dLbl>
            <c:dLbl>
              <c:idx val="2"/>
              <c:layout>
                <c:manualLayout>
                  <c:x val="5.6264312332461264E-2"/>
                  <c:y val="9.4563191430952043E-2"/>
                </c:manualLayout>
              </c:layout>
              <c:showLegendKey val="0"/>
              <c:showVal val="0"/>
              <c:showCatName val="1"/>
              <c:showSerName val="0"/>
              <c:showPercent val="1"/>
              <c:showBubbleSize val="0"/>
            </c:dLbl>
            <c:txPr>
              <a:bodyPr/>
              <a:lstStyle/>
              <a:p>
                <a:pPr>
                  <a:defRPr sz="1200" b="1"/>
                </a:pPr>
                <a:endParaRPr lang="en-US"/>
              </a:p>
            </c:txPr>
            <c:showLegendKey val="0"/>
            <c:showVal val="0"/>
            <c:showCatName val="1"/>
            <c:showSerName val="0"/>
            <c:showPercent val="1"/>
            <c:showBubbleSize val="0"/>
            <c:showLeaderLines val="1"/>
          </c:dLbls>
          <c:cat>
            <c:strRef>
              <c:f>'ANALYSIS SHEET'!$A$96:$A$98</c:f>
              <c:strCache>
                <c:ptCount val="3"/>
                <c:pt idx="0">
                  <c:v>failure to recognize danger signs </c:v>
                </c:pt>
                <c:pt idx="1">
                  <c:v>unsafe traditionalpractice</c:v>
                </c:pt>
                <c:pt idx="2">
                  <c:v>refusal of treatment </c:v>
                </c:pt>
              </c:strCache>
            </c:strRef>
          </c:cat>
          <c:val>
            <c:numRef>
              <c:f>'ANALYSIS SHEET'!$B$96:$B$98</c:f>
              <c:numCache>
                <c:formatCode>0%</c:formatCode>
                <c:ptCount val="3"/>
                <c:pt idx="0">
                  <c:v>0.22916666666666666</c:v>
                </c:pt>
                <c:pt idx="1">
                  <c:v>0.14583333333333334</c:v>
                </c:pt>
                <c:pt idx="2">
                  <c:v>8.3333333333333329E-2</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Administration contributing factors</a:t>
            </a:r>
          </a:p>
          <a:p>
            <a:pPr>
              <a:defRPr sz="1200">
                <a:solidFill>
                  <a:schemeClr val="accent6">
                    <a:lumMod val="75000"/>
                  </a:schemeClr>
                </a:solidFill>
              </a:defRPr>
            </a:pPr>
            <a:r>
              <a:rPr lang="en-US" sz="1200">
                <a:solidFill>
                  <a:schemeClr val="accent6">
                    <a:lumMod val="75000"/>
                  </a:schemeClr>
                </a:solidFill>
              </a:rPr>
              <a:t>(2010-2012; n=48)</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'ANALYSIS SHEET'!$B$88</c:f>
              <c:strCache>
                <c:ptCount val="1"/>
                <c:pt idx="0">
                  <c:v>2012</c:v>
                </c:pt>
              </c:strCache>
            </c:strRef>
          </c:tx>
          <c:spPr>
            <a:solidFill>
              <a:srgbClr val="65C98B"/>
            </a:solidFill>
          </c:spPr>
          <c:invertIfNegative val="0"/>
          <c:cat>
            <c:strRef>
              <c:f>'ANALYSIS SHEET'!$A$89:$A$92</c:f>
              <c:strCache>
                <c:ptCount val="4"/>
                <c:pt idx="0">
                  <c:v>lack  of blood </c:v>
                </c:pt>
                <c:pt idx="1">
                  <c:v>lack of antibiotics</c:v>
                </c:pt>
                <c:pt idx="2">
                  <c:v>lack of essential equipment</c:v>
                </c:pt>
                <c:pt idx="3">
                  <c:v>transport problems</c:v>
                </c:pt>
              </c:strCache>
            </c:strRef>
          </c:cat>
          <c:val>
            <c:numRef>
              <c:f>'ANALYSIS SHEET'!$B$89:$B$92</c:f>
              <c:numCache>
                <c:formatCode>0%</c:formatCode>
                <c:ptCount val="4"/>
                <c:pt idx="0">
                  <c:v>0.14583333333333334</c:v>
                </c:pt>
                <c:pt idx="1">
                  <c:v>0.14583333333333334</c:v>
                </c:pt>
                <c:pt idx="2">
                  <c:v>0.1875</c:v>
                </c:pt>
                <c:pt idx="3">
                  <c:v>0.125</c:v>
                </c:pt>
              </c:numCache>
            </c:numRef>
          </c:val>
        </c:ser>
        <c:dLbls>
          <c:showLegendKey val="0"/>
          <c:showVal val="0"/>
          <c:showCatName val="0"/>
          <c:showSerName val="0"/>
          <c:showPercent val="0"/>
          <c:showBubbleSize val="0"/>
        </c:dLbls>
        <c:gapWidth val="150"/>
        <c:shape val="cylinder"/>
        <c:axId val="57543680"/>
        <c:axId val="57549568"/>
        <c:axId val="0"/>
      </c:bar3DChart>
      <c:catAx>
        <c:axId val="57543680"/>
        <c:scaling>
          <c:orientation val="minMax"/>
        </c:scaling>
        <c:delete val="0"/>
        <c:axPos val="b"/>
        <c:majorTickMark val="out"/>
        <c:minorTickMark val="none"/>
        <c:tickLblPos val="nextTo"/>
        <c:crossAx val="57549568"/>
        <c:crosses val="autoZero"/>
        <c:auto val="1"/>
        <c:lblAlgn val="ctr"/>
        <c:lblOffset val="100"/>
        <c:noMultiLvlLbl val="0"/>
      </c:catAx>
      <c:valAx>
        <c:axId val="57549568"/>
        <c:scaling>
          <c:orientation val="minMax"/>
        </c:scaling>
        <c:delete val="0"/>
        <c:axPos val="l"/>
        <c:majorGridlines>
          <c:spPr>
            <a:ln w="9525" cap="flat" cmpd="sng" algn="ctr">
              <a:solidFill>
                <a:schemeClr val="accent3">
                  <a:shade val="95000"/>
                  <a:satMod val="105000"/>
                </a:schemeClr>
              </a:solidFill>
              <a:prstDash val="solid"/>
            </a:ln>
            <a:effectLst/>
          </c:spPr>
        </c:majorGridlines>
        <c:numFmt formatCode="0%" sourceLinked="1"/>
        <c:majorTickMark val="out"/>
        <c:minorTickMark val="none"/>
        <c:tickLblPos val="nextTo"/>
        <c:crossAx val="5754368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Associated delays to maternal deaths</a:t>
            </a:r>
          </a:p>
          <a:p>
            <a:pPr>
              <a:defRPr sz="1200">
                <a:solidFill>
                  <a:schemeClr val="accent6">
                    <a:lumMod val="75000"/>
                  </a:schemeClr>
                </a:solidFill>
              </a:defRPr>
            </a:pPr>
            <a:r>
              <a:rPr lang="en-US" sz="1200">
                <a:solidFill>
                  <a:schemeClr val="accent6">
                    <a:lumMod val="75000"/>
                  </a:schemeClr>
                </a:solidFill>
              </a:rPr>
              <a:t>(2010-2011; n=48)</a:t>
            </a:r>
          </a:p>
        </c:rich>
      </c:tx>
      <c:overlay val="0"/>
    </c:title>
    <c:autoTitleDeleted val="0"/>
    <c:plotArea>
      <c:layout>
        <c:manualLayout>
          <c:layoutTarget val="inner"/>
          <c:xMode val="edge"/>
          <c:yMode val="edge"/>
          <c:x val="0.2797677295379844"/>
          <c:y val="0.24352446369332403"/>
          <c:w val="0.38360434513263908"/>
          <c:h val="0.64883128129211665"/>
        </c:manualLayout>
      </c:layout>
      <c:pieChart>
        <c:varyColors val="1"/>
        <c:ser>
          <c:idx val="0"/>
          <c:order val="0"/>
          <c:tx>
            <c:strRef>
              <c:f>'ANALYSIS SHEET'!$B$109</c:f>
              <c:strCache>
                <c:ptCount val="1"/>
                <c:pt idx="0">
                  <c:v>2012</c:v>
                </c:pt>
              </c:strCache>
            </c:strRef>
          </c:tx>
          <c:explosion val="4"/>
          <c:dPt>
            <c:idx val="0"/>
            <c:bubble3D val="0"/>
            <c:spPr>
              <a:solidFill>
                <a:schemeClr val="accent6">
                  <a:lumMod val="60000"/>
                  <a:lumOff val="40000"/>
                </a:schemeClr>
              </a:solidFill>
            </c:spPr>
          </c:dPt>
          <c:dPt>
            <c:idx val="1"/>
            <c:bubble3D val="0"/>
            <c:spPr>
              <a:solidFill>
                <a:schemeClr val="accent6">
                  <a:lumMod val="75000"/>
                </a:schemeClr>
              </a:solidFill>
            </c:spPr>
          </c:dPt>
          <c:dPt>
            <c:idx val="2"/>
            <c:bubble3D val="0"/>
            <c:spPr>
              <a:solidFill>
                <a:srgbClr val="65C98B"/>
              </a:solidFill>
            </c:spPr>
          </c:dPt>
          <c:dLbls>
            <c:txPr>
              <a:bodyPr/>
              <a:lstStyle/>
              <a:p>
                <a:pPr>
                  <a:defRPr sz="1200" b="1"/>
                </a:pPr>
                <a:endParaRPr lang="en-US"/>
              </a:p>
            </c:txPr>
            <c:showLegendKey val="0"/>
            <c:showVal val="0"/>
            <c:showCatName val="0"/>
            <c:showSerName val="0"/>
            <c:showPercent val="1"/>
            <c:showBubbleSize val="0"/>
            <c:showLeaderLines val="1"/>
          </c:dLbls>
          <c:cat>
            <c:strRef>
              <c:f>'ANALYSIS SHEET'!$A$110:$A$112</c:f>
              <c:strCache>
                <c:ptCount val="3"/>
                <c:pt idx="0">
                  <c:v>delay 1</c:v>
                </c:pt>
                <c:pt idx="1">
                  <c:v>delay 2</c:v>
                </c:pt>
                <c:pt idx="2">
                  <c:v>delay 3</c:v>
                </c:pt>
              </c:strCache>
            </c:strRef>
          </c:cat>
          <c:val>
            <c:numRef>
              <c:f>'ANALYSIS SHEET'!$B$110:$B$112</c:f>
              <c:numCache>
                <c:formatCode>0%</c:formatCode>
                <c:ptCount val="3"/>
                <c:pt idx="0">
                  <c:v>0.4375</c:v>
                </c:pt>
                <c:pt idx="1">
                  <c:v>0.4375</c:v>
                </c:pt>
                <c:pt idx="2">
                  <c:v>0.52083333333333337</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a:defRPr b="1"/>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6">
                    <a:lumMod val="75000"/>
                  </a:schemeClr>
                </a:solidFill>
              </a:defRPr>
            </a:pPr>
            <a:r>
              <a:rPr lang="en-US" sz="1200">
                <a:solidFill>
                  <a:schemeClr val="accent6">
                    <a:lumMod val="75000"/>
                  </a:schemeClr>
                </a:solidFill>
              </a:rPr>
              <a:t>Mchinji: Health worker contributing factors</a:t>
            </a:r>
          </a:p>
          <a:p>
            <a:pPr>
              <a:defRPr>
                <a:solidFill>
                  <a:schemeClr val="accent6">
                    <a:lumMod val="75000"/>
                  </a:schemeClr>
                </a:solidFill>
              </a:defRPr>
            </a:pPr>
            <a:r>
              <a:rPr lang="en-US" sz="1200">
                <a:solidFill>
                  <a:schemeClr val="accent6">
                    <a:lumMod val="75000"/>
                  </a:schemeClr>
                </a:solidFill>
              </a:rPr>
              <a:t>(cumulative since</a:t>
            </a:r>
            <a:r>
              <a:rPr lang="en-US" sz="1200" baseline="0">
                <a:solidFill>
                  <a:schemeClr val="accent6">
                    <a:lumMod val="75000"/>
                  </a:schemeClr>
                </a:solidFill>
              </a:rPr>
              <a:t> 2010</a:t>
            </a:r>
            <a:r>
              <a:rPr lang="en-US" sz="1200">
                <a:solidFill>
                  <a:schemeClr val="accent6">
                    <a:lumMod val="75000"/>
                  </a:schemeClr>
                </a:solidFill>
              </a:rPr>
              <a:t>) </a:t>
            </a:r>
          </a:p>
        </c:rich>
      </c:tx>
      <c:overlay val="0"/>
    </c:title>
    <c:autoTitleDeleted val="0"/>
    <c:plotArea>
      <c:layout/>
      <c:barChart>
        <c:barDir val="col"/>
        <c:grouping val="clustered"/>
        <c:varyColors val="0"/>
        <c:ser>
          <c:idx val="0"/>
          <c:order val="0"/>
          <c:tx>
            <c:strRef>
              <c:f>'ANALYSIS SHEET'!$BA$80</c:f>
              <c:strCache>
                <c:ptCount val="1"/>
                <c:pt idx="0">
                  <c:v>Jan-17</c:v>
                </c:pt>
              </c:strCache>
            </c:strRef>
          </c:tx>
          <c:spPr>
            <a:solidFill>
              <a:srgbClr val="65C98B"/>
            </a:solidFill>
          </c:spPr>
          <c:invertIfNegative val="0"/>
          <c:dLbls>
            <c:showLegendKey val="0"/>
            <c:showVal val="1"/>
            <c:showCatName val="0"/>
            <c:showSerName val="0"/>
            <c:showPercent val="0"/>
            <c:showBubbleSize val="0"/>
            <c:showLeaderLines val="0"/>
          </c:dLbls>
          <c:cat>
            <c:strRef>
              <c:f>'ANALYSIS SHEET'!$A$81:$A$85</c:f>
              <c:strCache>
                <c:ptCount val="5"/>
                <c:pt idx="0">
                  <c:v>inadequate monitoring </c:v>
                </c:pt>
                <c:pt idx="1">
                  <c:v>inadequate resuscitation</c:v>
                </c:pt>
                <c:pt idx="2">
                  <c:v>initial assessment incomplete </c:v>
                </c:pt>
                <c:pt idx="3">
                  <c:v>wrong diagnosis </c:v>
                </c:pt>
                <c:pt idx="4">
                  <c:v>No treatment </c:v>
                </c:pt>
              </c:strCache>
            </c:strRef>
          </c:cat>
          <c:val>
            <c:numRef>
              <c:f>'ANALYSIS SHEET'!$BA$81:$BA$85</c:f>
              <c:numCache>
                <c:formatCode>0%</c:formatCode>
                <c:ptCount val="5"/>
                <c:pt idx="0">
                  <c:v>0.5714285714285714</c:v>
                </c:pt>
                <c:pt idx="1">
                  <c:v>0.50649350649350644</c:v>
                </c:pt>
                <c:pt idx="2">
                  <c:v>0.22077922077922077</c:v>
                </c:pt>
                <c:pt idx="3">
                  <c:v>0.18181818181818182</c:v>
                </c:pt>
                <c:pt idx="4">
                  <c:v>7.792207792207792E-2</c:v>
                </c:pt>
              </c:numCache>
            </c:numRef>
          </c:val>
        </c:ser>
        <c:dLbls>
          <c:showLegendKey val="0"/>
          <c:showVal val="0"/>
          <c:showCatName val="0"/>
          <c:showSerName val="0"/>
          <c:showPercent val="0"/>
          <c:showBubbleSize val="0"/>
        </c:dLbls>
        <c:gapWidth val="75"/>
        <c:overlap val="-25"/>
        <c:axId val="57676544"/>
        <c:axId val="57678080"/>
      </c:barChart>
      <c:catAx>
        <c:axId val="57676544"/>
        <c:scaling>
          <c:orientation val="minMax"/>
        </c:scaling>
        <c:delete val="0"/>
        <c:axPos val="b"/>
        <c:majorTickMark val="none"/>
        <c:minorTickMark val="none"/>
        <c:tickLblPos val="nextTo"/>
        <c:crossAx val="57678080"/>
        <c:crosses val="autoZero"/>
        <c:auto val="1"/>
        <c:lblAlgn val="ctr"/>
        <c:lblOffset val="100"/>
        <c:noMultiLvlLbl val="0"/>
      </c:catAx>
      <c:valAx>
        <c:axId val="57678080"/>
        <c:scaling>
          <c:orientation val="minMax"/>
        </c:scaling>
        <c:delete val="0"/>
        <c:axPos val="l"/>
        <c:majorGridlines>
          <c:spPr>
            <a:ln w="9525" cap="flat" cmpd="sng" algn="ctr">
              <a:solidFill>
                <a:schemeClr val="accent6">
                  <a:shade val="95000"/>
                  <a:satMod val="105000"/>
                </a:schemeClr>
              </a:solidFill>
              <a:prstDash val="solid"/>
            </a:ln>
            <a:effectLst/>
          </c:spPr>
        </c:majorGridlines>
        <c:numFmt formatCode="0%" sourceLinked="1"/>
        <c:majorTickMark val="none"/>
        <c:minorTickMark val="none"/>
        <c:tickLblPos val="nextTo"/>
        <c:spPr>
          <a:ln w="9525">
            <a:noFill/>
          </a:ln>
        </c:spPr>
        <c:crossAx val="57676544"/>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Patient/Family contributing factors</a:t>
            </a:r>
          </a:p>
          <a:p>
            <a:pPr>
              <a:defRPr sz="1000">
                <a:solidFill>
                  <a:schemeClr val="accent6">
                    <a:lumMod val="75000"/>
                  </a:schemeClr>
                </a:solidFill>
              </a:defRPr>
            </a:pPr>
            <a:r>
              <a:rPr lang="en-US" sz="1000">
                <a:solidFill>
                  <a:schemeClr val="accent6">
                    <a:lumMod val="75000"/>
                  </a:schemeClr>
                </a:solidFill>
              </a:rPr>
              <a:t>(cumulative since 2010) </a:t>
            </a:r>
          </a:p>
        </c:rich>
      </c:tx>
      <c:overlay val="0"/>
    </c:title>
    <c:autoTitleDeleted val="0"/>
    <c:plotArea>
      <c:layout>
        <c:manualLayout>
          <c:layoutTarget val="inner"/>
          <c:xMode val="edge"/>
          <c:yMode val="edge"/>
          <c:x val="0.37451835352513685"/>
          <c:y val="0.30490341642139113"/>
          <c:w val="0.35168117848713976"/>
          <c:h val="0.68219950863138212"/>
        </c:manualLayout>
      </c:layout>
      <c:pieChart>
        <c:varyColors val="1"/>
        <c:ser>
          <c:idx val="0"/>
          <c:order val="0"/>
          <c:tx>
            <c:strRef>
              <c:f>'ANALYSIS SHEET'!$O$95</c:f>
              <c:strCache>
                <c:ptCount val="1"/>
                <c:pt idx="0">
                  <c:v>2013 cummulative</c:v>
                </c:pt>
              </c:strCache>
            </c:strRef>
          </c:tx>
          <c:spPr>
            <a:solidFill>
              <a:srgbClr val="65C98B"/>
            </a:solidFill>
          </c:spPr>
          <c:explosion val="4"/>
          <c:dPt>
            <c:idx val="0"/>
            <c:bubble3D val="0"/>
            <c:spPr>
              <a:solidFill>
                <a:srgbClr val="FF0000"/>
              </a:solidFill>
            </c:spPr>
          </c:dPt>
          <c:dPt>
            <c:idx val="1"/>
            <c:bubble3D val="0"/>
          </c:dPt>
          <c:dPt>
            <c:idx val="2"/>
            <c:bubble3D val="0"/>
            <c:spPr>
              <a:solidFill>
                <a:schemeClr val="accent6">
                  <a:lumMod val="75000"/>
                </a:schemeClr>
              </a:solidFill>
            </c:spPr>
          </c:dPt>
          <c:dLbls>
            <c:dLbl>
              <c:idx val="0"/>
              <c:layout>
                <c:manualLayout>
                  <c:x val="-4.128735753335995E-2"/>
                  <c:y val="-0.17895422895229943"/>
                </c:manualLayout>
              </c:layout>
              <c:showLegendKey val="0"/>
              <c:showVal val="0"/>
              <c:showCatName val="1"/>
              <c:showSerName val="0"/>
              <c:showPercent val="1"/>
              <c:showBubbleSize val="0"/>
            </c:dLbl>
            <c:dLbl>
              <c:idx val="1"/>
              <c:layout>
                <c:manualLayout>
                  <c:x val="5.8737346230538341E-2"/>
                  <c:y val="1.7699747912681238E-3"/>
                </c:manualLayout>
              </c:layout>
              <c:showLegendKey val="0"/>
              <c:showVal val="0"/>
              <c:showCatName val="1"/>
              <c:showSerName val="0"/>
              <c:showPercent val="1"/>
              <c:showBubbleSize val="0"/>
            </c:dLbl>
            <c:dLbl>
              <c:idx val="2"/>
              <c:layout>
                <c:manualLayout>
                  <c:x val="7.059296566590148E-2"/>
                  <c:y val="6.0631504105209365E-2"/>
                </c:manualLayout>
              </c:layout>
              <c:showLegendKey val="0"/>
              <c:showVal val="0"/>
              <c:showCatName val="1"/>
              <c:showSerName val="0"/>
              <c:showPercent val="1"/>
              <c:showBubbleSize val="0"/>
            </c:dLbl>
            <c:txPr>
              <a:bodyPr/>
              <a:lstStyle/>
              <a:p>
                <a:pPr>
                  <a:defRPr sz="1200" b="1"/>
                </a:pPr>
                <a:endParaRPr lang="en-US"/>
              </a:p>
            </c:txPr>
            <c:showLegendKey val="0"/>
            <c:showVal val="0"/>
            <c:showCatName val="1"/>
            <c:showSerName val="0"/>
            <c:showPercent val="1"/>
            <c:showBubbleSize val="0"/>
            <c:showLeaderLines val="1"/>
          </c:dLbls>
          <c:cat>
            <c:strRef>
              <c:f>'ANALYSIS SHEET'!$A$96:$A$98</c:f>
              <c:strCache>
                <c:ptCount val="3"/>
                <c:pt idx="0">
                  <c:v>failure to recognize danger signs </c:v>
                </c:pt>
                <c:pt idx="1">
                  <c:v>unsafe traditionalpractice</c:v>
                </c:pt>
                <c:pt idx="2">
                  <c:v>refusal of treatment </c:v>
                </c:pt>
              </c:strCache>
            </c:strRef>
          </c:cat>
          <c:val>
            <c:numRef>
              <c:f>'ANALYSIS SHEET'!$O$96:$O$98</c:f>
              <c:numCache>
                <c:formatCode>0%</c:formatCode>
                <c:ptCount val="3"/>
                <c:pt idx="0">
                  <c:v>0.27941176470588236</c:v>
                </c:pt>
                <c:pt idx="1">
                  <c:v>0.13235294117647059</c:v>
                </c:pt>
                <c:pt idx="2">
                  <c:v>5.8823529411764705E-2</c:v>
                </c:pt>
              </c:numCache>
            </c:numRef>
          </c:val>
        </c:ser>
        <c:ser>
          <c:idx val="1"/>
          <c:order val="1"/>
          <c:tx>
            <c:strRef>
              <c:f>'ANALYSIS SHEET'!$AB$95</c:f>
              <c:strCache>
                <c:ptCount val="1"/>
                <c:pt idx="0">
                  <c:v>2014 cummulative</c:v>
                </c:pt>
              </c:strCache>
            </c:strRef>
          </c:tx>
          <c:explosion val="25"/>
          <c:dLbls>
            <c:showLegendKey val="0"/>
            <c:showVal val="0"/>
            <c:showCatName val="1"/>
            <c:showSerName val="0"/>
            <c:showPercent val="1"/>
            <c:showBubbleSize val="0"/>
            <c:showLeaderLines val="1"/>
          </c:dLbls>
          <c:cat>
            <c:strRef>
              <c:f>'ANALYSIS SHEET'!$A$96:$A$98</c:f>
              <c:strCache>
                <c:ptCount val="3"/>
                <c:pt idx="0">
                  <c:v>failure to recognize danger signs </c:v>
                </c:pt>
                <c:pt idx="1">
                  <c:v>unsafe traditionalpractice</c:v>
                </c:pt>
                <c:pt idx="2">
                  <c:v>refusal of treatment </c:v>
                </c:pt>
              </c:strCache>
            </c:strRef>
          </c:cat>
          <c:val>
            <c:numRef>
              <c:f>'ANALYSIS SHEET'!$AB$96:$AB$98</c:f>
              <c:numCache>
                <c:formatCode>0%</c:formatCode>
                <c:ptCount val="3"/>
                <c:pt idx="0">
                  <c:v>0.24675324675324675</c:v>
                </c:pt>
                <c:pt idx="1">
                  <c:v>0.11688311688311688</c:v>
                </c:pt>
                <c:pt idx="2">
                  <c:v>5.1948051948051951E-2</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Administration contributing factors</a:t>
            </a:r>
          </a:p>
          <a:p>
            <a:pPr>
              <a:defRPr sz="1200">
                <a:solidFill>
                  <a:schemeClr val="accent6">
                    <a:lumMod val="75000"/>
                  </a:schemeClr>
                </a:solidFill>
              </a:defRPr>
            </a:pPr>
            <a:r>
              <a:rPr lang="en-US" sz="1200">
                <a:solidFill>
                  <a:schemeClr val="accent6">
                    <a:lumMod val="75000"/>
                  </a:schemeClr>
                </a:solidFill>
              </a:rPr>
              <a:t>(cumulative</a:t>
            </a:r>
            <a:r>
              <a:rPr lang="en-US" sz="1200" baseline="0">
                <a:solidFill>
                  <a:schemeClr val="accent6">
                    <a:lumMod val="75000"/>
                  </a:schemeClr>
                </a:solidFill>
              </a:rPr>
              <a:t> since 2010)</a:t>
            </a:r>
            <a:r>
              <a:rPr lang="en-US" sz="1200">
                <a:solidFill>
                  <a:schemeClr val="accent6">
                    <a:lumMod val="75000"/>
                  </a:schemeClr>
                </a:solidFill>
              </a:rPr>
              <a:t>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'ANALYSIS SHEET'!$BA$88</c:f>
              <c:strCache>
                <c:ptCount val="1"/>
                <c:pt idx="0">
                  <c:v>Jan-17</c:v>
                </c:pt>
              </c:strCache>
            </c:strRef>
          </c:tx>
          <c:spPr>
            <a:solidFill>
              <a:schemeClr val="accent6">
                <a:lumMod val="75000"/>
              </a:schemeClr>
            </a:solidFill>
          </c:spPr>
          <c:invertIfNegative val="0"/>
          <c:cat>
            <c:strRef>
              <c:f>'ANALYSIS SHEET'!$A$89:$A$92</c:f>
              <c:strCache>
                <c:ptCount val="4"/>
                <c:pt idx="0">
                  <c:v>lack  of blood </c:v>
                </c:pt>
                <c:pt idx="1">
                  <c:v>lack of antibiotics</c:v>
                </c:pt>
                <c:pt idx="2">
                  <c:v>lack of essential equipment</c:v>
                </c:pt>
                <c:pt idx="3">
                  <c:v>transport problems</c:v>
                </c:pt>
              </c:strCache>
            </c:strRef>
          </c:cat>
          <c:val>
            <c:numRef>
              <c:f>'ANALYSIS SHEET'!$BA$89:$BA$92</c:f>
              <c:numCache>
                <c:formatCode>0%</c:formatCode>
                <c:ptCount val="4"/>
                <c:pt idx="0">
                  <c:v>0.22077922077922077</c:v>
                </c:pt>
                <c:pt idx="1">
                  <c:v>0.1038961038961039</c:v>
                </c:pt>
                <c:pt idx="2">
                  <c:v>0.18181818181818182</c:v>
                </c:pt>
                <c:pt idx="3">
                  <c:v>9.0909090909090912E-2</c:v>
                </c:pt>
              </c:numCache>
            </c:numRef>
          </c:val>
        </c:ser>
        <c:dLbls>
          <c:showLegendKey val="0"/>
          <c:showVal val="0"/>
          <c:showCatName val="0"/>
          <c:showSerName val="0"/>
          <c:showPercent val="0"/>
          <c:showBubbleSize val="0"/>
        </c:dLbls>
        <c:gapWidth val="75"/>
        <c:shape val="cylinder"/>
        <c:axId val="57748096"/>
        <c:axId val="57758080"/>
        <c:axId val="0"/>
      </c:bar3DChart>
      <c:catAx>
        <c:axId val="57748096"/>
        <c:scaling>
          <c:orientation val="minMax"/>
        </c:scaling>
        <c:delete val="0"/>
        <c:axPos val="b"/>
        <c:majorTickMark val="none"/>
        <c:minorTickMark val="none"/>
        <c:tickLblPos val="nextTo"/>
        <c:crossAx val="57758080"/>
        <c:crosses val="autoZero"/>
        <c:auto val="1"/>
        <c:lblAlgn val="ctr"/>
        <c:lblOffset val="100"/>
        <c:noMultiLvlLbl val="0"/>
      </c:catAx>
      <c:valAx>
        <c:axId val="57758080"/>
        <c:scaling>
          <c:orientation val="minMax"/>
        </c:scaling>
        <c:delete val="0"/>
        <c:axPos val="l"/>
        <c:majorGridlines>
          <c:spPr>
            <a:ln w="9525" cap="flat" cmpd="sng" algn="ctr">
              <a:solidFill>
                <a:schemeClr val="accent3">
                  <a:shade val="95000"/>
                  <a:satMod val="105000"/>
                </a:schemeClr>
              </a:solidFill>
              <a:prstDash val="solid"/>
            </a:ln>
            <a:effectLst/>
          </c:spPr>
        </c:majorGridlines>
        <c:numFmt formatCode="0%" sourceLinked="1"/>
        <c:majorTickMark val="none"/>
        <c:minorTickMark val="none"/>
        <c:tickLblPos val="nextTo"/>
        <c:spPr>
          <a:ln w="9525">
            <a:noFill/>
          </a:ln>
        </c:spPr>
        <c:crossAx val="57748096"/>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Associated</a:t>
            </a:r>
            <a:r>
              <a:rPr lang="en-US" sz="1200" baseline="0">
                <a:solidFill>
                  <a:schemeClr val="accent6">
                    <a:lumMod val="75000"/>
                  </a:schemeClr>
                </a:solidFill>
              </a:rPr>
              <a:t> to maternal deaths </a:t>
            </a:r>
          </a:p>
          <a:p>
            <a:pPr>
              <a:defRPr sz="1200">
                <a:solidFill>
                  <a:schemeClr val="accent6">
                    <a:lumMod val="75000"/>
                  </a:schemeClr>
                </a:solidFill>
              </a:defRPr>
            </a:pPr>
            <a:r>
              <a:rPr lang="en-US" sz="1200" baseline="0">
                <a:solidFill>
                  <a:schemeClr val="accent6">
                    <a:lumMod val="75000"/>
                  </a:schemeClr>
                </a:solidFill>
              </a:rPr>
              <a:t>(2013)</a:t>
            </a:r>
            <a:endParaRPr lang="en-US" sz="1200">
              <a:solidFill>
                <a:schemeClr val="accent6">
                  <a:lumMod val="75000"/>
                </a:schemeClr>
              </a:solidFill>
            </a:endParaRPr>
          </a:p>
        </c:rich>
      </c:tx>
      <c:overlay val="0"/>
    </c:title>
    <c:autoTitleDeleted val="0"/>
    <c:plotArea>
      <c:layout/>
      <c:barChart>
        <c:barDir val="col"/>
        <c:grouping val="clustered"/>
        <c:varyColors val="0"/>
        <c:ser>
          <c:idx val="0"/>
          <c:order val="0"/>
          <c:tx>
            <c:strRef>
              <c:f>'ANALYSIS SHEET'!$O$109</c:f>
              <c:strCache>
                <c:ptCount val="1"/>
                <c:pt idx="0">
                  <c:v>2013 cummulative</c:v>
                </c:pt>
              </c:strCache>
            </c:strRef>
          </c:tx>
          <c:spPr>
            <a:solidFill>
              <a:srgbClr val="65C98B"/>
            </a:solidFill>
            <a:ln>
              <a:solidFill>
                <a:sysClr val="windowText" lastClr="000000"/>
              </a:solidFill>
            </a:ln>
          </c:spPr>
          <c:invertIfNegative val="0"/>
          <c:cat>
            <c:strRef>
              <c:f>'ANALYSIS SHEET'!$A$110:$A$112</c:f>
              <c:strCache>
                <c:ptCount val="3"/>
                <c:pt idx="0">
                  <c:v>delay 1</c:v>
                </c:pt>
                <c:pt idx="1">
                  <c:v>delay 2</c:v>
                </c:pt>
                <c:pt idx="2">
                  <c:v>delay 3</c:v>
                </c:pt>
              </c:strCache>
            </c:strRef>
          </c:cat>
          <c:val>
            <c:numRef>
              <c:f>'ANALYSIS SHEET'!$O$110:$O$112</c:f>
              <c:numCache>
                <c:formatCode>0%</c:formatCode>
                <c:ptCount val="3"/>
                <c:pt idx="0">
                  <c:v>0.17647058823529413</c:v>
                </c:pt>
                <c:pt idx="1">
                  <c:v>0</c:v>
                </c:pt>
                <c:pt idx="2">
                  <c:v>0.19117647058823528</c:v>
                </c:pt>
              </c:numCache>
            </c:numRef>
          </c:val>
        </c:ser>
        <c:dLbls>
          <c:showLegendKey val="0"/>
          <c:showVal val="0"/>
          <c:showCatName val="0"/>
          <c:showSerName val="0"/>
          <c:showPercent val="0"/>
          <c:showBubbleSize val="0"/>
        </c:dLbls>
        <c:gapWidth val="75"/>
        <c:overlap val="-25"/>
        <c:axId val="57769984"/>
        <c:axId val="57771520"/>
      </c:barChart>
      <c:catAx>
        <c:axId val="57769984"/>
        <c:scaling>
          <c:orientation val="minMax"/>
        </c:scaling>
        <c:delete val="0"/>
        <c:axPos val="b"/>
        <c:majorTickMark val="none"/>
        <c:minorTickMark val="none"/>
        <c:tickLblPos val="nextTo"/>
        <c:crossAx val="57771520"/>
        <c:crosses val="autoZero"/>
        <c:auto val="1"/>
        <c:lblAlgn val="ctr"/>
        <c:lblOffset val="100"/>
        <c:noMultiLvlLbl val="0"/>
      </c:catAx>
      <c:valAx>
        <c:axId val="57771520"/>
        <c:scaling>
          <c:orientation val="minMax"/>
        </c:scaling>
        <c:delete val="0"/>
        <c:axPos val="l"/>
        <c:majorGridlines>
          <c:spPr>
            <a:ln w="9525" cap="flat" cmpd="sng" algn="ctr">
              <a:solidFill>
                <a:schemeClr val="accent6">
                  <a:shade val="95000"/>
                  <a:satMod val="105000"/>
                </a:schemeClr>
              </a:solidFill>
              <a:prstDash val="solid"/>
            </a:ln>
            <a:effectLst/>
          </c:spPr>
        </c:majorGridlines>
        <c:numFmt formatCode="0%" sourceLinked="1"/>
        <c:majorTickMark val="none"/>
        <c:minorTickMark val="none"/>
        <c:tickLblPos val="nextTo"/>
        <c:spPr>
          <a:ln w="9525">
            <a:noFill/>
          </a:ln>
        </c:spPr>
        <c:crossAx val="57769984"/>
        <c:crosses val="autoZero"/>
        <c:crossBetween val="between"/>
      </c:valAx>
      <c:spPr>
        <a:ln>
          <a:solidFill>
            <a:schemeClr val="accent6">
              <a:lumMod val="75000"/>
            </a:schemeClr>
          </a:solidFill>
        </a:ln>
      </c:spPr>
    </c:plotArea>
    <c:legend>
      <c:legendPos val="b"/>
      <c:overlay val="0"/>
    </c:legend>
    <c:plotVisOnly val="1"/>
    <c:dispBlanksAs val="gap"/>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Blood </a:t>
            </a:r>
            <a:r>
              <a:rPr lang="en-US" sz="1200" baseline="0">
                <a:solidFill>
                  <a:schemeClr val="accent6">
                    <a:lumMod val="75000"/>
                  </a:schemeClr>
                </a:solidFill>
              </a:rPr>
              <a:t> supply</a:t>
            </a:r>
            <a:endParaRPr lang="en-US" sz="1200">
              <a:solidFill>
                <a:schemeClr val="accent6">
                  <a:lumMod val="75000"/>
                </a:schemeClr>
              </a:solidFill>
            </a:endParaRPr>
          </a:p>
        </c:rich>
      </c:tx>
      <c:overlay val="0"/>
    </c:title>
    <c:autoTitleDeleted val="0"/>
    <c:plotArea>
      <c:layout/>
      <c:lineChart>
        <c:grouping val="standard"/>
        <c:varyColors val="0"/>
        <c:ser>
          <c:idx val="0"/>
          <c:order val="0"/>
          <c:tx>
            <c:strRef>
              <c:f>'ANALYSIS SHEET'!$A$15</c:f>
              <c:strCache>
                <c:ptCount val="1"/>
                <c:pt idx="0">
                  <c:v>units ordered from MBTS</c:v>
                </c:pt>
              </c:strCache>
            </c:strRef>
          </c:tx>
          <c:spPr>
            <a:ln>
              <a:solidFill>
                <a:schemeClr val="accent6">
                  <a:lumMod val="75000"/>
                </a:schemeClr>
              </a:solidFill>
            </a:ln>
          </c:spPr>
          <c:marker>
            <c:symbol val="circle"/>
            <c:size val="5"/>
            <c:spPr>
              <a:solidFill>
                <a:schemeClr val="accent6">
                  <a:lumMod val="75000"/>
                </a:schemeClr>
              </a:solidFill>
              <a:ln>
                <a:solidFill>
                  <a:schemeClr val="accent6">
                    <a:lumMod val="75000"/>
                  </a:schemeClr>
                </a:solidFill>
              </a:ln>
            </c:spPr>
          </c:marker>
          <c:cat>
            <c:numRef>
              <c:f>'ANALYSIS SHEET'!$B$14:$AL$14</c:f>
              <c:numCache>
                <c:formatCode>mmm\-yy</c:formatCode>
                <c:ptCount val="3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numCache>
            </c:numRef>
          </c:cat>
          <c:val>
            <c:numRef>
              <c:f>'ANALYSIS SHEET'!$B$15:$BU$15</c:f>
              <c:numCache>
                <c:formatCode>General</c:formatCode>
                <c:ptCount val="72"/>
                <c:pt idx="0">
                  <c:v>54</c:v>
                </c:pt>
                <c:pt idx="1">
                  <c:v>130</c:v>
                </c:pt>
                <c:pt idx="2">
                  <c:v>195</c:v>
                </c:pt>
                <c:pt idx="3">
                  <c:v>53</c:v>
                </c:pt>
                <c:pt idx="4">
                  <c:v>75</c:v>
                </c:pt>
                <c:pt idx="5">
                  <c:v>89</c:v>
                </c:pt>
                <c:pt idx="6">
                  <c:v>20</c:v>
                </c:pt>
                <c:pt idx="7">
                  <c:v>62</c:v>
                </c:pt>
                <c:pt idx="8">
                  <c:v>41</c:v>
                </c:pt>
                <c:pt idx="9">
                  <c:v>63</c:v>
                </c:pt>
                <c:pt idx="10">
                  <c:v>68</c:v>
                </c:pt>
                <c:pt idx="11">
                  <c:v>59</c:v>
                </c:pt>
                <c:pt idx="12">
                  <c:v>60</c:v>
                </c:pt>
                <c:pt idx="13">
                  <c:v>25</c:v>
                </c:pt>
                <c:pt idx="14">
                  <c:v>30</c:v>
                </c:pt>
                <c:pt idx="15">
                  <c:v>25</c:v>
                </c:pt>
                <c:pt idx="16">
                  <c:v>25</c:v>
                </c:pt>
                <c:pt idx="17">
                  <c:v>25</c:v>
                </c:pt>
                <c:pt idx="18">
                  <c:v>20</c:v>
                </c:pt>
                <c:pt idx="19">
                  <c:v>20</c:v>
                </c:pt>
                <c:pt idx="20">
                  <c:v>20</c:v>
                </c:pt>
                <c:pt idx="21">
                  <c:v>36</c:v>
                </c:pt>
                <c:pt idx="22">
                  <c:v>89</c:v>
                </c:pt>
                <c:pt idx="23">
                  <c:v>0</c:v>
                </c:pt>
                <c:pt idx="24">
                  <c:v>40</c:v>
                </c:pt>
                <c:pt idx="25">
                  <c:v>34</c:v>
                </c:pt>
                <c:pt idx="26">
                  <c:v>61</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1"/>
          <c:order val="1"/>
          <c:tx>
            <c:strRef>
              <c:f>'ANALYSIS SHEET'!$A$16</c:f>
              <c:strCache>
                <c:ptCount val="1"/>
                <c:pt idx="0">
                  <c:v>units received from MBTS</c:v>
                </c:pt>
              </c:strCache>
            </c:strRef>
          </c:tx>
          <c:spPr>
            <a:ln>
              <a:solidFill>
                <a:schemeClr val="tx2">
                  <a:lumMod val="40000"/>
                  <a:lumOff val="60000"/>
                </a:schemeClr>
              </a:solidFill>
            </a:ln>
          </c:spPr>
          <c:marker>
            <c:symbol val="circle"/>
            <c:size val="5"/>
            <c:spPr>
              <a:solidFill>
                <a:srgbClr val="00B0F0"/>
              </a:solidFill>
              <a:ln>
                <a:solidFill>
                  <a:schemeClr val="tx2">
                    <a:lumMod val="40000"/>
                    <a:lumOff val="60000"/>
                  </a:schemeClr>
                </a:solidFill>
              </a:ln>
            </c:spPr>
          </c:marker>
          <c:cat>
            <c:numRef>
              <c:f>'ANALYSIS SHEET'!$B$14:$AL$14</c:f>
              <c:numCache>
                <c:formatCode>mmm\-yy</c:formatCode>
                <c:ptCount val="3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numCache>
            </c:numRef>
          </c:cat>
          <c:val>
            <c:numRef>
              <c:f>'ANALYSIS SHEET'!$B$16:$BU$16</c:f>
              <c:numCache>
                <c:formatCode>General</c:formatCode>
                <c:ptCount val="72"/>
                <c:pt idx="0">
                  <c:v>0</c:v>
                </c:pt>
                <c:pt idx="1">
                  <c:v>42</c:v>
                </c:pt>
                <c:pt idx="2">
                  <c:v>64</c:v>
                </c:pt>
                <c:pt idx="3">
                  <c:v>38</c:v>
                </c:pt>
                <c:pt idx="4">
                  <c:v>64</c:v>
                </c:pt>
                <c:pt idx="5">
                  <c:v>21</c:v>
                </c:pt>
                <c:pt idx="6">
                  <c:v>6</c:v>
                </c:pt>
                <c:pt idx="7">
                  <c:v>41</c:v>
                </c:pt>
                <c:pt idx="8">
                  <c:v>33</c:v>
                </c:pt>
                <c:pt idx="9">
                  <c:v>29</c:v>
                </c:pt>
                <c:pt idx="10">
                  <c:v>56</c:v>
                </c:pt>
                <c:pt idx="11">
                  <c:v>49</c:v>
                </c:pt>
                <c:pt idx="12">
                  <c:v>12</c:v>
                </c:pt>
                <c:pt idx="13">
                  <c:v>14</c:v>
                </c:pt>
                <c:pt idx="14">
                  <c:v>8</c:v>
                </c:pt>
                <c:pt idx="15">
                  <c:v>17</c:v>
                </c:pt>
                <c:pt idx="16">
                  <c:v>27</c:v>
                </c:pt>
                <c:pt idx="17">
                  <c:v>21</c:v>
                </c:pt>
                <c:pt idx="18">
                  <c:v>2</c:v>
                </c:pt>
                <c:pt idx="19">
                  <c:v>0</c:v>
                </c:pt>
                <c:pt idx="20">
                  <c:v>4</c:v>
                </c:pt>
                <c:pt idx="21">
                  <c:v>35</c:v>
                </c:pt>
                <c:pt idx="22">
                  <c:v>56</c:v>
                </c:pt>
                <c:pt idx="23">
                  <c:v>56</c:v>
                </c:pt>
                <c:pt idx="24">
                  <c:v>7</c:v>
                </c:pt>
                <c:pt idx="25">
                  <c:v>28</c:v>
                </c:pt>
                <c:pt idx="26">
                  <c:v>23</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2"/>
          <c:order val="2"/>
          <c:tx>
            <c:strRef>
              <c:f>'ANALYSIS SHEET'!$A$17</c:f>
              <c:strCache>
                <c:ptCount val="1"/>
                <c:pt idx="0">
                  <c:v>blood donations collected in the laboratory </c:v>
                </c:pt>
              </c:strCache>
            </c:strRef>
          </c:tx>
          <c:spPr>
            <a:ln>
              <a:solidFill>
                <a:srgbClr val="65C98B"/>
              </a:solidFill>
            </a:ln>
          </c:spPr>
          <c:marker>
            <c:symbol val="diamond"/>
            <c:size val="5"/>
            <c:spPr>
              <a:solidFill>
                <a:srgbClr val="65C98B"/>
              </a:solidFill>
              <a:ln>
                <a:solidFill>
                  <a:srgbClr val="65C98B"/>
                </a:solidFill>
              </a:ln>
            </c:spPr>
          </c:marker>
          <c:cat>
            <c:numRef>
              <c:f>'ANALYSIS SHEET'!$B$14:$AL$14</c:f>
              <c:numCache>
                <c:formatCode>mmm\-yy</c:formatCode>
                <c:ptCount val="3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numCache>
            </c:numRef>
          </c:cat>
          <c:val>
            <c:numRef>
              <c:f>'ANALYSIS SHEET'!$B$17:$BU$17</c:f>
              <c:numCache>
                <c:formatCode>General</c:formatCode>
                <c:ptCount val="72"/>
                <c:pt idx="0">
                  <c:v>98</c:v>
                </c:pt>
                <c:pt idx="1">
                  <c:v>85</c:v>
                </c:pt>
                <c:pt idx="2">
                  <c:v>114</c:v>
                </c:pt>
                <c:pt idx="3">
                  <c:v>64</c:v>
                </c:pt>
                <c:pt idx="4">
                  <c:v>88</c:v>
                </c:pt>
                <c:pt idx="5">
                  <c:v>34</c:v>
                </c:pt>
                <c:pt idx="6">
                  <c:v>51</c:v>
                </c:pt>
                <c:pt idx="7">
                  <c:v>57</c:v>
                </c:pt>
                <c:pt idx="8">
                  <c:v>66</c:v>
                </c:pt>
                <c:pt idx="9">
                  <c:v>54</c:v>
                </c:pt>
                <c:pt idx="10">
                  <c:v>57</c:v>
                </c:pt>
                <c:pt idx="11">
                  <c:v>19</c:v>
                </c:pt>
                <c:pt idx="12">
                  <c:v>89</c:v>
                </c:pt>
                <c:pt idx="13">
                  <c:v>45</c:v>
                </c:pt>
                <c:pt idx="14">
                  <c:v>52</c:v>
                </c:pt>
                <c:pt idx="15">
                  <c:v>53</c:v>
                </c:pt>
                <c:pt idx="16">
                  <c:v>40</c:v>
                </c:pt>
                <c:pt idx="17">
                  <c:v>0</c:v>
                </c:pt>
                <c:pt idx="18">
                  <c:v>4</c:v>
                </c:pt>
                <c:pt idx="19">
                  <c:v>3</c:v>
                </c:pt>
                <c:pt idx="20">
                  <c:v>2</c:v>
                </c:pt>
                <c:pt idx="21">
                  <c:v>54</c:v>
                </c:pt>
                <c:pt idx="22">
                  <c:v>57</c:v>
                </c:pt>
                <c:pt idx="23">
                  <c:v>19</c:v>
                </c:pt>
                <c:pt idx="24">
                  <c:v>89</c:v>
                </c:pt>
                <c:pt idx="25">
                  <c:v>50</c:v>
                </c:pt>
                <c:pt idx="26">
                  <c:v>84</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3"/>
          <c:order val="3"/>
          <c:tx>
            <c:strRef>
              <c:f>'ANALYSIS SHEET'!$A$18</c:f>
              <c:strCache>
                <c:ptCount val="1"/>
                <c:pt idx="0">
                  <c:v>blood demand</c:v>
                </c:pt>
              </c:strCache>
            </c:strRef>
          </c:tx>
          <c:spPr>
            <a:ln>
              <a:solidFill>
                <a:srgbClr val="FF0000"/>
              </a:solidFill>
            </a:ln>
          </c:spPr>
          <c:marker>
            <c:symbol val="none"/>
          </c:marker>
          <c:cat>
            <c:numRef>
              <c:f>'ANALYSIS SHEET'!$B$14:$AL$14</c:f>
              <c:numCache>
                <c:formatCode>mmm\-yy</c:formatCode>
                <c:ptCount val="3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numCache>
            </c:numRef>
          </c:cat>
          <c:val>
            <c:numRef>
              <c:f>'ANALYSIS SHEET'!$B$18:$BU$18</c:f>
              <c:numCache>
                <c:formatCode>General</c:formatCode>
                <c:ptCount val="72"/>
                <c:pt idx="0">
                  <c:v>150</c:v>
                </c:pt>
                <c:pt idx="1">
                  <c:v>150</c:v>
                </c:pt>
                <c:pt idx="2">
                  <c:v>150</c:v>
                </c:pt>
                <c:pt idx="3">
                  <c:v>150</c:v>
                </c:pt>
                <c:pt idx="4">
                  <c:v>150</c:v>
                </c:pt>
                <c:pt idx="5">
                  <c:v>150</c:v>
                </c:pt>
                <c:pt idx="6">
                  <c:v>150</c:v>
                </c:pt>
                <c:pt idx="7">
                  <c:v>150</c:v>
                </c:pt>
                <c:pt idx="8">
                  <c:v>150</c:v>
                </c:pt>
                <c:pt idx="9">
                  <c:v>150</c:v>
                </c:pt>
                <c:pt idx="10">
                  <c:v>150</c:v>
                </c:pt>
                <c:pt idx="11">
                  <c:v>150</c:v>
                </c:pt>
                <c:pt idx="12">
                  <c:v>150</c:v>
                </c:pt>
                <c:pt idx="13">
                  <c:v>150</c:v>
                </c:pt>
                <c:pt idx="14">
                  <c:v>150</c:v>
                </c:pt>
                <c:pt idx="15">
                  <c:v>150</c:v>
                </c:pt>
                <c:pt idx="16">
                  <c:v>150</c:v>
                </c:pt>
                <c:pt idx="17">
                  <c:v>150</c:v>
                </c:pt>
                <c:pt idx="18">
                  <c:v>150</c:v>
                </c:pt>
                <c:pt idx="19">
                  <c:v>150</c:v>
                </c:pt>
                <c:pt idx="20">
                  <c:v>150</c:v>
                </c:pt>
                <c:pt idx="21">
                  <c:v>150</c:v>
                </c:pt>
                <c:pt idx="22">
                  <c:v>150</c:v>
                </c:pt>
                <c:pt idx="23">
                  <c:v>150</c:v>
                </c:pt>
                <c:pt idx="24">
                  <c:v>150</c:v>
                </c:pt>
                <c:pt idx="25">
                  <c:v>150</c:v>
                </c:pt>
                <c:pt idx="26">
                  <c:v>150</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dLbls>
          <c:showLegendKey val="0"/>
          <c:showVal val="0"/>
          <c:showCatName val="0"/>
          <c:showSerName val="0"/>
          <c:showPercent val="0"/>
          <c:showBubbleSize val="0"/>
        </c:dLbls>
        <c:marker val="1"/>
        <c:smooth val="0"/>
        <c:axId val="72712192"/>
        <c:axId val="72713728"/>
      </c:lineChart>
      <c:dateAx>
        <c:axId val="72712192"/>
        <c:scaling>
          <c:orientation val="minMax"/>
        </c:scaling>
        <c:delete val="0"/>
        <c:axPos val="b"/>
        <c:numFmt formatCode="mmm\-yy" sourceLinked="1"/>
        <c:majorTickMark val="none"/>
        <c:minorTickMark val="none"/>
        <c:tickLblPos val="nextTo"/>
        <c:crossAx val="72713728"/>
        <c:crosses val="autoZero"/>
        <c:auto val="1"/>
        <c:lblOffset val="100"/>
        <c:baseTimeUnit val="months"/>
      </c:dateAx>
      <c:valAx>
        <c:axId val="72713728"/>
        <c:scaling>
          <c:orientation val="minMax"/>
        </c:scaling>
        <c:delete val="0"/>
        <c:axPos val="l"/>
        <c:majorGridlines>
          <c:spPr>
            <a:ln w="9525" cap="flat" cmpd="sng" algn="ctr">
              <a:solidFill>
                <a:schemeClr val="accent6">
                  <a:shade val="95000"/>
                  <a:satMod val="105000"/>
                </a:schemeClr>
              </a:solidFill>
              <a:prstDash val="solid"/>
            </a:ln>
            <a:effectLst/>
          </c:spPr>
        </c:majorGridlines>
        <c:title>
          <c:tx>
            <c:rich>
              <a:bodyPr rot="-5400000" vert="horz"/>
              <a:lstStyle/>
              <a:p>
                <a:pPr>
                  <a:defRPr/>
                </a:pPr>
                <a:r>
                  <a:rPr lang="en-US"/>
                  <a:t>number of units </a:t>
                </a:r>
              </a:p>
            </c:rich>
          </c:tx>
          <c:overlay val="0"/>
        </c:title>
        <c:numFmt formatCode="General" sourceLinked="1"/>
        <c:majorTickMark val="none"/>
        <c:minorTickMark val="none"/>
        <c:tickLblPos val="nextTo"/>
        <c:spPr>
          <a:ln w="9525">
            <a:noFill/>
          </a:ln>
        </c:spPr>
        <c:crossAx val="72712192"/>
        <c:crosses val="autoZero"/>
        <c:crossBetween val="between"/>
      </c:valAx>
    </c:plotArea>
    <c:legend>
      <c:legendPos val="b"/>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Live births </a:t>
            </a:r>
          </a:p>
        </c:rich>
      </c:tx>
      <c:layout/>
      <c:overlay val="0"/>
      <c:spPr>
        <a:solidFill>
          <a:schemeClr val="bg1"/>
        </a:solidFill>
      </c:spPr>
    </c:title>
    <c:autoTitleDeleted val="0"/>
    <c:plotArea>
      <c:layout/>
      <c:lineChart>
        <c:grouping val="standard"/>
        <c:varyColors val="0"/>
        <c:ser>
          <c:idx val="2"/>
          <c:order val="0"/>
          <c:tx>
            <c:strRef>
              <c:f>'ANALYSIS SHEET'!$A$5</c:f>
              <c:strCache>
                <c:ptCount val="1"/>
                <c:pt idx="0">
                  <c:v>Live births </c:v>
                </c:pt>
              </c:strCache>
            </c:strRef>
          </c:tx>
          <c:spPr>
            <a:ln>
              <a:solidFill>
                <a:srgbClr val="35CB72"/>
              </a:solidFill>
            </a:ln>
          </c:spPr>
          <c:marker>
            <c:symbol val="none"/>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SHEET'!$B$5:$BU$5</c:f>
              <c:numCache>
                <c:formatCode>General</c:formatCode>
                <c:ptCount val="72"/>
                <c:pt idx="0">
                  <c:v>1301</c:v>
                </c:pt>
                <c:pt idx="1">
                  <c:v>1154</c:v>
                </c:pt>
                <c:pt idx="2">
                  <c:v>1247</c:v>
                </c:pt>
                <c:pt idx="3">
                  <c:v>847</c:v>
                </c:pt>
                <c:pt idx="4">
                  <c:v>1246</c:v>
                </c:pt>
                <c:pt idx="5">
                  <c:v>912</c:v>
                </c:pt>
                <c:pt idx="6">
                  <c:v>1571</c:v>
                </c:pt>
                <c:pt idx="7">
                  <c:v>1236</c:v>
                </c:pt>
                <c:pt idx="8">
                  <c:v>1933</c:v>
                </c:pt>
                <c:pt idx="9">
                  <c:v>1999</c:v>
                </c:pt>
                <c:pt idx="10">
                  <c:v>1642</c:v>
                </c:pt>
                <c:pt idx="11">
                  <c:v>1606</c:v>
                </c:pt>
                <c:pt idx="12">
                  <c:v>1448</c:v>
                </c:pt>
                <c:pt idx="13">
                  <c:v>1332</c:v>
                </c:pt>
                <c:pt idx="14">
                  <c:v>1462</c:v>
                </c:pt>
                <c:pt idx="15">
                  <c:v>1205</c:v>
                </c:pt>
                <c:pt idx="16">
                  <c:v>1144</c:v>
                </c:pt>
                <c:pt idx="17">
                  <c:v>1169</c:v>
                </c:pt>
                <c:pt idx="18">
                  <c:v>1841</c:v>
                </c:pt>
                <c:pt idx="19">
                  <c:v>2022</c:v>
                </c:pt>
                <c:pt idx="20">
                  <c:v>1876</c:v>
                </c:pt>
                <c:pt idx="21">
                  <c:v>2147</c:v>
                </c:pt>
                <c:pt idx="22">
                  <c:v>1747</c:v>
                </c:pt>
                <c:pt idx="23">
                  <c:v>1680</c:v>
                </c:pt>
                <c:pt idx="24">
                  <c:v>1463</c:v>
                </c:pt>
                <c:pt idx="25">
                  <c:v>1277</c:v>
                </c:pt>
                <c:pt idx="26">
                  <c:v>1289</c:v>
                </c:pt>
                <c:pt idx="27">
                  <c:v>1095</c:v>
                </c:pt>
                <c:pt idx="28">
                  <c:v>1002</c:v>
                </c:pt>
                <c:pt idx="29">
                  <c:v>1205</c:v>
                </c:pt>
                <c:pt idx="30">
                  <c:v>1402</c:v>
                </c:pt>
                <c:pt idx="31">
                  <c:v>1730</c:v>
                </c:pt>
                <c:pt idx="32">
                  <c:v>1769</c:v>
                </c:pt>
                <c:pt idx="33">
                  <c:v>1790</c:v>
                </c:pt>
                <c:pt idx="34">
                  <c:v>1631</c:v>
                </c:pt>
                <c:pt idx="35">
                  <c:v>1578</c:v>
                </c:pt>
                <c:pt idx="36">
                  <c:v>1420</c:v>
                </c:pt>
                <c:pt idx="37">
                  <c:v>1305</c:v>
                </c:pt>
                <c:pt idx="38">
                  <c:v>1459</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dLbls>
          <c:showLegendKey val="0"/>
          <c:showVal val="0"/>
          <c:showCatName val="0"/>
          <c:showSerName val="0"/>
          <c:showPercent val="0"/>
          <c:showBubbleSize val="0"/>
        </c:dLbls>
        <c:marker val="1"/>
        <c:smooth val="0"/>
        <c:axId val="33782016"/>
        <c:axId val="33787904"/>
      </c:lineChart>
      <c:dateAx>
        <c:axId val="33782016"/>
        <c:scaling>
          <c:orientation val="minMax"/>
        </c:scaling>
        <c:delete val="0"/>
        <c:axPos val="b"/>
        <c:numFmt formatCode="mmm\-yy" sourceLinked="1"/>
        <c:majorTickMark val="out"/>
        <c:minorTickMark val="none"/>
        <c:tickLblPos val="nextTo"/>
        <c:crossAx val="33787904"/>
        <c:crosses val="autoZero"/>
        <c:auto val="1"/>
        <c:lblOffset val="100"/>
        <c:baseTimeUnit val="months"/>
      </c:dateAx>
      <c:valAx>
        <c:axId val="33787904"/>
        <c:scaling>
          <c:orientation val="minMax"/>
        </c:scaling>
        <c:delete val="0"/>
        <c:axPos val="l"/>
        <c:majorGridlines>
          <c:spPr>
            <a:ln>
              <a:solidFill>
                <a:schemeClr val="accent6">
                  <a:lumMod val="75000"/>
                </a:schemeClr>
              </a:solidFill>
            </a:ln>
          </c:spPr>
        </c:majorGridlines>
        <c:title>
          <c:tx>
            <c:rich>
              <a:bodyPr rot="-5400000" vert="horz"/>
              <a:lstStyle/>
              <a:p>
                <a:pPr>
                  <a:defRPr>
                    <a:solidFill>
                      <a:schemeClr val="accent6">
                        <a:lumMod val="75000"/>
                      </a:schemeClr>
                    </a:solidFill>
                  </a:defRPr>
                </a:pPr>
                <a:r>
                  <a:rPr lang="en-US">
                    <a:solidFill>
                      <a:schemeClr val="accent6">
                        <a:lumMod val="75000"/>
                      </a:schemeClr>
                    </a:solidFill>
                  </a:rPr>
                  <a:t>live births counts </a:t>
                </a:r>
              </a:p>
            </c:rich>
          </c:tx>
          <c:layout/>
          <c:overlay val="0"/>
        </c:title>
        <c:numFmt formatCode="General" sourceLinked="1"/>
        <c:majorTickMark val="out"/>
        <c:minorTickMark val="none"/>
        <c:tickLblPos val="nextTo"/>
        <c:crossAx val="33782016"/>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Immediate cause of maternal death</a:t>
            </a:r>
          </a:p>
          <a:p>
            <a:pPr>
              <a:defRPr sz="1200">
                <a:solidFill>
                  <a:schemeClr val="accent6">
                    <a:lumMod val="75000"/>
                  </a:schemeClr>
                </a:solidFill>
              </a:defRPr>
            </a:pPr>
            <a:r>
              <a:rPr lang="en-US" sz="1200">
                <a:solidFill>
                  <a:schemeClr val="accent6">
                    <a:lumMod val="75000"/>
                  </a:schemeClr>
                </a:solidFill>
              </a:rPr>
              <a:t>(2010-2012, n=48)</a:t>
            </a:r>
          </a:p>
        </c:rich>
      </c:tx>
      <c:layout/>
      <c:overlay val="0"/>
    </c:title>
    <c:autoTitleDeleted val="0"/>
    <c:plotArea>
      <c:layout>
        <c:manualLayout>
          <c:layoutTarget val="inner"/>
          <c:xMode val="edge"/>
          <c:yMode val="edge"/>
          <c:x val="0.23771872265966759"/>
          <c:y val="0.26113990959463401"/>
          <c:w val="0.37079877515310627"/>
          <c:h val="0.61799795858851148"/>
        </c:manualLayout>
      </c:layout>
      <c:pieChart>
        <c:varyColors val="1"/>
        <c:ser>
          <c:idx val="0"/>
          <c:order val="0"/>
          <c:tx>
            <c:strRef>
              <c:f>'ANALYSIS SHEET'!$B$70</c:f>
              <c:strCache>
                <c:ptCount val="1"/>
                <c:pt idx="0">
                  <c:v>2012</c:v>
                </c:pt>
              </c:strCache>
            </c:strRef>
          </c:tx>
          <c:explosion val="4"/>
          <c:dPt>
            <c:idx val="0"/>
            <c:bubble3D val="0"/>
            <c:spPr>
              <a:solidFill>
                <a:srgbClr val="FF0000"/>
              </a:solidFill>
            </c:spPr>
          </c:dPt>
          <c:dPt>
            <c:idx val="2"/>
            <c:bubble3D val="0"/>
            <c:spPr>
              <a:solidFill>
                <a:srgbClr val="65C98B"/>
              </a:solidFill>
            </c:spPr>
          </c:dPt>
          <c:dPt>
            <c:idx val="5"/>
            <c:bubble3D val="0"/>
            <c:spPr>
              <a:solidFill>
                <a:schemeClr val="accent6">
                  <a:lumMod val="75000"/>
                </a:schemeClr>
              </a:solidFill>
            </c:spPr>
          </c:dPt>
          <c:dLbls>
            <c:dLbl>
              <c:idx val="4"/>
              <c:layout>
                <c:manualLayout>
                  <c:x val="3.8663932633420856E-2"/>
                  <c:y val="1.7261592300962404E-2"/>
                </c:manualLayout>
              </c:layout>
              <c:showLegendKey val="0"/>
              <c:showVal val="1"/>
              <c:showCatName val="0"/>
              <c:showSerName val="0"/>
              <c:showPercent val="0"/>
              <c:showBubbleSize val="0"/>
            </c:dLbl>
            <c:txPr>
              <a:bodyPr/>
              <a:lstStyle/>
              <a:p>
                <a:pPr>
                  <a:defRPr sz="1200" b="1"/>
                </a:pPr>
                <a:endParaRPr lang="en-US"/>
              </a:p>
            </c:txPr>
            <c:showLegendKey val="0"/>
            <c:showVal val="1"/>
            <c:showCatName val="0"/>
            <c:showSerName val="0"/>
            <c:showPercent val="0"/>
            <c:showBubbleSize val="0"/>
            <c:showLeaderLines val="1"/>
          </c:dLbls>
          <c:cat>
            <c:strRef>
              <c:f>'ANALYSIS SHEET'!$A$71:$A$76</c:f>
              <c:strCache>
                <c:ptCount val="6"/>
                <c:pt idx="0">
                  <c:v>hemorrhage </c:v>
                </c:pt>
                <c:pt idx="1">
                  <c:v>eclampsia</c:v>
                </c:pt>
                <c:pt idx="2">
                  <c:v>sepsis</c:v>
                </c:pt>
                <c:pt idx="3">
                  <c:v>anaemia</c:v>
                </c:pt>
                <c:pt idx="4">
                  <c:v>pulmonary embolism</c:v>
                </c:pt>
                <c:pt idx="5">
                  <c:v>others </c:v>
                </c:pt>
              </c:strCache>
            </c:strRef>
          </c:cat>
          <c:val>
            <c:numRef>
              <c:f>'ANALYSIS SHEET'!$B$71:$B$76</c:f>
              <c:numCache>
                <c:formatCode>0%</c:formatCode>
                <c:ptCount val="6"/>
                <c:pt idx="0">
                  <c:v>0.5</c:v>
                </c:pt>
                <c:pt idx="1">
                  <c:v>6.25E-2</c:v>
                </c:pt>
                <c:pt idx="2">
                  <c:v>0.10416666666666667</c:v>
                </c:pt>
                <c:pt idx="3">
                  <c:v>0.10416666666666667</c:v>
                </c:pt>
                <c:pt idx="4">
                  <c:v>4.1666666666666664E-2</c:v>
                </c:pt>
                <c:pt idx="5">
                  <c:v>0.1875</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Immediate cause of Maternal deaths</a:t>
            </a:r>
          </a:p>
          <a:p>
            <a:pPr>
              <a:defRPr sz="1200">
                <a:solidFill>
                  <a:schemeClr val="accent6">
                    <a:lumMod val="75000"/>
                  </a:schemeClr>
                </a:solidFill>
              </a:defRPr>
            </a:pPr>
            <a:r>
              <a:rPr lang="en-US" sz="1200">
                <a:solidFill>
                  <a:schemeClr val="accent6">
                    <a:lumMod val="75000"/>
                  </a:schemeClr>
                </a:solidFill>
              </a:rPr>
              <a:t>(cumulative since 2010) </a:t>
            </a:r>
          </a:p>
        </c:rich>
      </c:tx>
      <c:layout/>
      <c:overlay val="0"/>
    </c:title>
    <c:autoTitleDeleted val="0"/>
    <c:plotArea>
      <c:layout/>
      <c:pieChart>
        <c:varyColors val="1"/>
        <c:ser>
          <c:idx val="0"/>
          <c:order val="0"/>
          <c:tx>
            <c:strRef>
              <c:f>'ANALYSIS SHEET'!$O$70</c:f>
              <c:strCache>
                <c:ptCount val="1"/>
                <c:pt idx="0">
                  <c:v>2013 cummulative</c:v>
                </c:pt>
              </c:strCache>
            </c:strRef>
          </c:tx>
          <c:explosion val="4"/>
          <c:dPt>
            <c:idx val="0"/>
            <c:bubble3D val="0"/>
            <c:spPr>
              <a:solidFill>
                <a:srgbClr val="FF0000"/>
              </a:solidFill>
            </c:spPr>
          </c:dPt>
          <c:dPt>
            <c:idx val="2"/>
            <c:bubble3D val="0"/>
            <c:spPr>
              <a:solidFill>
                <a:srgbClr val="65C98B"/>
              </a:solidFill>
            </c:spPr>
          </c:dPt>
          <c:dPt>
            <c:idx val="5"/>
            <c:bubble3D val="0"/>
            <c:spPr>
              <a:solidFill>
                <a:schemeClr val="accent6">
                  <a:lumMod val="75000"/>
                </a:schemeClr>
              </a:solidFill>
            </c:spPr>
          </c:dPt>
          <c:dLbls>
            <c:txPr>
              <a:bodyPr/>
              <a:lstStyle/>
              <a:p>
                <a:pPr>
                  <a:defRPr sz="1200" b="1"/>
                </a:pPr>
                <a:endParaRPr lang="en-US"/>
              </a:p>
            </c:txPr>
            <c:showLegendKey val="0"/>
            <c:showVal val="0"/>
            <c:showCatName val="0"/>
            <c:showSerName val="0"/>
            <c:showPercent val="1"/>
            <c:showBubbleSize val="0"/>
            <c:showLeaderLines val="1"/>
          </c:dLbls>
          <c:cat>
            <c:strRef>
              <c:f>'ANALYSIS SHEET'!$A$71:$A$76</c:f>
              <c:strCache>
                <c:ptCount val="6"/>
                <c:pt idx="0">
                  <c:v>hemorrhage </c:v>
                </c:pt>
                <c:pt idx="1">
                  <c:v>eclampsia</c:v>
                </c:pt>
                <c:pt idx="2">
                  <c:v>sepsis</c:v>
                </c:pt>
                <c:pt idx="3">
                  <c:v>anaemia</c:v>
                </c:pt>
                <c:pt idx="4">
                  <c:v>pulmonary embolism</c:v>
                </c:pt>
                <c:pt idx="5">
                  <c:v>others </c:v>
                </c:pt>
              </c:strCache>
            </c:strRef>
          </c:cat>
          <c:val>
            <c:numRef>
              <c:f>'ANALYSIS SHEET'!$O$71:$O$76</c:f>
              <c:numCache>
                <c:formatCode>0%</c:formatCode>
                <c:ptCount val="6"/>
                <c:pt idx="0">
                  <c:v>0.47058823529411764</c:v>
                </c:pt>
                <c:pt idx="1">
                  <c:v>8.8235294117647065E-2</c:v>
                </c:pt>
                <c:pt idx="2">
                  <c:v>0.11764705882352941</c:v>
                </c:pt>
                <c:pt idx="3">
                  <c:v>0.10294117647058823</c:v>
                </c:pt>
                <c:pt idx="4">
                  <c:v>2.9411764705882353E-2</c:v>
                </c:pt>
                <c:pt idx="5">
                  <c:v>0.19117647058823528</c:v>
                </c:pt>
              </c:numCache>
            </c:numRef>
          </c:val>
        </c:ser>
        <c:ser>
          <c:idx val="1"/>
          <c:order val="1"/>
          <c:tx>
            <c:strRef>
              <c:f>'ANALYSIS SHEET'!$AB$70</c:f>
              <c:strCache>
                <c:ptCount val="1"/>
                <c:pt idx="0">
                  <c:v>2014 cummulative </c:v>
                </c:pt>
              </c:strCache>
            </c:strRef>
          </c:tx>
          <c:explosion val="25"/>
          <c:dLbls>
            <c:showLegendKey val="0"/>
            <c:showVal val="0"/>
            <c:showCatName val="0"/>
            <c:showSerName val="0"/>
            <c:showPercent val="1"/>
            <c:showBubbleSize val="0"/>
            <c:showLeaderLines val="1"/>
          </c:dLbls>
          <c:cat>
            <c:strRef>
              <c:f>'ANALYSIS SHEET'!$A$71:$A$76</c:f>
              <c:strCache>
                <c:ptCount val="6"/>
                <c:pt idx="0">
                  <c:v>hemorrhage </c:v>
                </c:pt>
                <c:pt idx="1">
                  <c:v>eclampsia</c:v>
                </c:pt>
                <c:pt idx="2">
                  <c:v>sepsis</c:v>
                </c:pt>
                <c:pt idx="3">
                  <c:v>anaemia</c:v>
                </c:pt>
                <c:pt idx="4">
                  <c:v>pulmonary embolism</c:v>
                </c:pt>
                <c:pt idx="5">
                  <c:v>others </c:v>
                </c:pt>
              </c:strCache>
            </c:strRef>
          </c:cat>
          <c:val>
            <c:numRef>
              <c:f>'ANALYSIS SHEET'!$AB$71:$AB$76</c:f>
              <c:numCache>
                <c:formatCode>0%</c:formatCode>
                <c:ptCount val="6"/>
                <c:pt idx="0">
                  <c:v>0.46753246753246752</c:v>
                </c:pt>
                <c:pt idx="1">
                  <c:v>9.0909090909090912E-2</c:v>
                </c:pt>
                <c:pt idx="2">
                  <c:v>0.1038961038961039</c:v>
                </c:pt>
                <c:pt idx="3">
                  <c:v>9.0909090909090912E-2</c:v>
                </c:pt>
                <c:pt idx="4">
                  <c:v>2.5974025974025976E-2</c:v>
                </c:pt>
                <c:pt idx="5">
                  <c:v>0.22077922077922077</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Distribution of MDs by condition at moment of death</a:t>
            </a:r>
            <a:r>
              <a:rPr lang="en-US" sz="1000" baseline="0">
                <a:solidFill>
                  <a:schemeClr val="accent6">
                    <a:lumMod val="75000"/>
                  </a:schemeClr>
                </a:solidFill>
              </a:rPr>
              <a:t> </a:t>
            </a:r>
            <a:r>
              <a:rPr lang="en-US" sz="1000">
                <a:solidFill>
                  <a:schemeClr val="accent6">
                    <a:lumMod val="75000"/>
                  </a:schemeClr>
                </a:solidFill>
              </a:rPr>
              <a:t>(2010-2012:n=48)</a:t>
            </a:r>
          </a:p>
        </c:rich>
      </c:tx>
      <c:layout>
        <c:manualLayout>
          <c:xMode val="edge"/>
          <c:yMode val="edge"/>
          <c:x val="0.13787489063867017"/>
          <c:y val="2.3148148148148147E-2"/>
        </c:manualLayout>
      </c:layout>
      <c:overlay val="0"/>
    </c:title>
    <c:autoTitleDeleted val="0"/>
    <c:plotArea>
      <c:layout/>
      <c:barChart>
        <c:barDir val="col"/>
        <c:grouping val="clustered"/>
        <c:varyColors val="0"/>
        <c:ser>
          <c:idx val="0"/>
          <c:order val="0"/>
          <c:spPr>
            <a:solidFill>
              <a:srgbClr val="3DAD68"/>
            </a:solidFill>
          </c:spPr>
          <c:invertIfNegative val="0"/>
          <c:cat>
            <c:strRef>
              <c:f>'ANALYSIS SHEET'!$A$102:$A$106</c:f>
              <c:strCache>
                <c:ptCount val="5"/>
                <c:pt idx="0">
                  <c:v>intrapartum</c:v>
                </c:pt>
                <c:pt idx="1">
                  <c:v>antenatal</c:v>
                </c:pt>
                <c:pt idx="2">
                  <c:v>abortion</c:v>
                </c:pt>
                <c:pt idx="3">
                  <c:v>postpartum</c:v>
                </c:pt>
                <c:pt idx="4">
                  <c:v>unknown</c:v>
                </c:pt>
              </c:strCache>
            </c:strRef>
          </c:cat>
          <c:val>
            <c:numRef>
              <c:f>'ANALYSIS SHEET'!$B$102:$B$106</c:f>
              <c:numCache>
                <c:formatCode>0%</c:formatCode>
                <c:ptCount val="5"/>
                <c:pt idx="0">
                  <c:v>4.1666666666666664E-2</c:v>
                </c:pt>
                <c:pt idx="1">
                  <c:v>6.25E-2</c:v>
                </c:pt>
                <c:pt idx="2">
                  <c:v>0.125</c:v>
                </c:pt>
                <c:pt idx="3">
                  <c:v>0.64583333333333337</c:v>
                </c:pt>
                <c:pt idx="4">
                  <c:v>0.125</c:v>
                </c:pt>
              </c:numCache>
            </c:numRef>
          </c:val>
        </c:ser>
        <c:dLbls>
          <c:showLegendKey val="0"/>
          <c:showVal val="0"/>
          <c:showCatName val="0"/>
          <c:showSerName val="0"/>
          <c:showPercent val="0"/>
          <c:showBubbleSize val="0"/>
        </c:dLbls>
        <c:gapWidth val="75"/>
        <c:overlap val="-25"/>
        <c:axId val="73874816"/>
        <c:axId val="73880704"/>
      </c:barChart>
      <c:catAx>
        <c:axId val="73874816"/>
        <c:scaling>
          <c:orientation val="minMax"/>
        </c:scaling>
        <c:delete val="0"/>
        <c:axPos val="b"/>
        <c:majorTickMark val="none"/>
        <c:minorTickMark val="none"/>
        <c:tickLblPos val="nextTo"/>
        <c:crossAx val="73880704"/>
        <c:crosses val="autoZero"/>
        <c:auto val="1"/>
        <c:lblAlgn val="ctr"/>
        <c:lblOffset val="100"/>
        <c:noMultiLvlLbl val="0"/>
      </c:catAx>
      <c:valAx>
        <c:axId val="73880704"/>
        <c:scaling>
          <c:orientation val="minMax"/>
        </c:scaling>
        <c:delete val="0"/>
        <c:axPos val="l"/>
        <c:majorGridlines>
          <c:spPr>
            <a:ln w="9525" cap="flat" cmpd="sng" algn="ctr">
              <a:solidFill>
                <a:schemeClr val="accent6">
                  <a:shade val="95000"/>
                  <a:satMod val="105000"/>
                </a:schemeClr>
              </a:solidFill>
              <a:prstDash val="solid"/>
            </a:ln>
            <a:effectLst/>
          </c:spPr>
        </c:majorGridlines>
        <c:numFmt formatCode="0%" sourceLinked="1"/>
        <c:majorTickMark val="none"/>
        <c:minorTickMark val="none"/>
        <c:tickLblPos val="nextTo"/>
        <c:crossAx val="73874816"/>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Distribution</a:t>
            </a:r>
            <a:r>
              <a:rPr lang="en-US" sz="1000" baseline="0">
                <a:solidFill>
                  <a:schemeClr val="accent6">
                    <a:lumMod val="75000"/>
                  </a:schemeClr>
                </a:solidFill>
              </a:rPr>
              <a:t> of MDs by condition at moment of death</a:t>
            </a:r>
          </a:p>
          <a:p>
            <a:pPr>
              <a:defRPr sz="1000">
                <a:solidFill>
                  <a:schemeClr val="accent6">
                    <a:lumMod val="75000"/>
                  </a:schemeClr>
                </a:solidFill>
              </a:defRPr>
            </a:pPr>
            <a:r>
              <a:rPr lang="en-US" sz="1000" baseline="0">
                <a:solidFill>
                  <a:schemeClr val="accent6">
                    <a:lumMod val="75000"/>
                  </a:schemeClr>
                </a:solidFill>
              </a:rPr>
              <a:t>(cumulative since 2010)</a:t>
            </a:r>
            <a:endParaRPr lang="en-US" sz="1000">
              <a:solidFill>
                <a:schemeClr val="accent6">
                  <a:lumMod val="75000"/>
                </a:schemeClr>
              </a:solidFill>
            </a:endParaRPr>
          </a:p>
        </c:rich>
      </c:tx>
      <c:layout>
        <c:manualLayout>
          <c:xMode val="edge"/>
          <c:yMode val="edge"/>
          <c:x val="0.22551477932140246"/>
          <c:y val="1.52275168646666E-2"/>
        </c:manualLayout>
      </c:layout>
      <c:overlay val="0"/>
    </c:title>
    <c:autoTitleDeleted val="0"/>
    <c:plotArea>
      <c:layout/>
      <c:barChart>
        <c:barDir val="col"/>
        <c:grouping val="clustered"/>
        <c:varyColors val="0"/>
        <c:ser>
          <c:idx val="0"/>
          <c:order val="0"/>
          <c:tx>
            <c:strRef>
              <c:f>'ANALYSIS SHEET'!$BA$101</c:f>
              <c:strCache>
                <c:ptCount val="1"/>
                <c:pt idx="0">
                  <c:v>Jan-17</c:v>
                </c:pt>
              </c:strCache>
            </c:strRef>
          </c:tx>
          <c:spPr>
            <a:solidFill>
              <a:schemeClr val="accent6">
                <a:lumMod val="75000"/>
              </a:schemeClr>
            </a:solidFill>
          </c:spPr>
          <c:invertIfNegative val="0"/>
          <c:cat>
            <c:strRef>
              <c:f>'ANALYSIS SHEET'!$A$102:$A$106</c:f>
              <c:strCache>
                <c:ptCount val="5"/>
                <c:pt idx="0">
                  <c:v>intrapartum</c:v>
                </c:pt>
                <c:pt idx="1">
                  <c:v>antenatal</c:v>
                </c:pt>
                <c:pt idx="2">
                  <c:v>abortion</c:v>
                </c:pt>
                <c:pt idx="3">
                  <c:v>postpartum</c:v>
                </c:pt>
                <c:pt idx="4">
                  <c:v>unknown</c:v>
                </c:pt>
              </c:strCache>
            </c:strRef>
          </c:cat>
          <c:val>
            <c:numRef>
              <c:f>'ANALYSIS SHEET'!$BA$102:$BA$106</c:f>
              <c:numCache>
                <c:formatCode>0%</c:formatCode>
                <c:ptCount val="5"/>
                <c:pt idx="0">
                  <c:v>5.1948051948051951E-2</c:v>
                </c:pt>
                <c:pt idx="1">
                  <c:v>6.4935064935064929E-2</c:v>
                </c:pt>
                <c:pt idx="2">
                  <c:v>0.14285714285714285</c:v>
                </c:pt>
                <c:pt idx="3">
                  <c:v>0.66233766233766234</c:v>
                </c:pt>
                <c:pt idx="4">
                  <c:v>7.792207792207792E-2</c:v>
                </c:pt>
              </c:numCache>
            </c:numRef>
          </c:val>
        </c:ser>
        <c:dLbls>
          <c:showLegendKey val="0"/>
          <c:showVal val="0"/>
          <c:showCatName val="0"/>
          <c:showSerName val="0"/>
          <c:showPercent val="0"/>
          <c:showBubbleSize val="0"/>
        </c:dLbls>
        <c:gapWidth val="75"/>
        <c:overlap val="-25"/>
        <c:axId val="73908992"/>
        <c:axId val="73910528"/>
      </c:barChart>
      <c:catAx>
        <c:axId val="73908992"/>
        <c:scaling>
          <c:orientation val="minMax"/>
        </c:scaling>
        <c:delete val="0"/>
        <c:axPos val="b"/>
        <c:majorTickMark val="none"/>
        <c:minorTickMark val="none"/>
        <c:tickLblPos val="nextTo"/>
        <c:crossAx val="73910528"/>
        <c:crosses val="autoZero"/>
        <c:auto val="1"/>
        <c:lblAlgn val="ctr"/>
        <c:lblOffset val="100"/>
        <c:noMultiLvlLbl val="0"/>
      </c:catAx>
      <c:valAx>
        <c:axId val="73910528"/>
        <c:scaling>
          <c:orientation val="minMax"/>
        </c:scaling>
        <c:delete val="0"/>
        <c:axPos val="l"/>
        <c:majorGridlines>
          <c:spPr>
            <a:ln w="9525" cap="flat" cmpd="sng" algn="ctr">
              <a:solidFill>
                <a:schemeClr val="accent3">
                  <a:shade val="95000"/>
                  <a:satMod val="105000"/>
                </a:schemeClr>
              </a:solidFill>
              <a:prstDash val="solid"/>
            </a:ln>
            <a:effectLst/>
          </c:spPr>
        </c:majorGridlines>
        <c:numFmt formatCode="0%" sourceLinked="1"/>
        <c:majorTickMark val="none"/>
        <c:minorTickMark val="none"/>
        <c:tickLblPos val="nextTo"/>
        <c:spPr>
          <a:ln w="9525">
            <a:noFill/>
          </a:ln>
        </c:spPr>
        <c:crossAx val="73908992"/>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accent6">
                    <a:lumMod val="75000"/>
                  </a:schemeClr>
                </a:solidFill>
              </a:defRPr>
            </a:pPr>
            <a:r>
              <a:rPr lang="en-US" sz="1200">
                <a:solidFill>
                  <a:schemeClr val="accent6">
                    <a:lumMod val="75000"/>
                  </a:schemeClr>
                </a:solidFill>
              </a:rPr>
              <a:t>Mchinji: blood demand in maternity and peadiatric ward </a:t>
            </a:r>
          </a:p>
        </c:rich>
      </c:tx>
      <c:overlay val="0"/>
    </c:title>
    <c:autoTitleDeleted val="0"/>
    <c:plotArea>
      <c:layout/>
      <c:lineChart>
        <c:grouping val="standard"/>
        <c:varyColors val="0"/>
        <c:ser>
          <c:idx val="0"/>
          <c:order val="0"/>
          <c:tx>
            <c:strRef>
              <c:f>'ANALYSIS SHEET'!$A$25</c:f>
              <c:strCache>
                <c:ptCount val="1"/>
                <c:pt idx="0">
                  <c:v>maternity </c:v>
                </c:pt>
              </c:strCache>
            </c:strRef>
          </c:tx>
          <c:spPr>
            <a:ln>
              <a:solidFill>
                <a:schemeClr val="accent6">
                  <a:lumMod val="75000"/>
                </a:schemeClr>
              </a:solidFill>
            </a:ln>
          </c:spPr>
          <c:marker>
            <c:symbol val="diamond"/>
            <c:size val="4"/>
            <c:spPr>
              <a:solidFill>
                <a:schemeClr val="accent6">
                  <a:lumMod val="75000"/>
                </a:schemeClr>
              </a:solidFill>
              <a:ln>
                <a:solidFill>
                  <a:schemeClr val="accent6">
                    <a:lumMod val="75000"/>
                  </a:schemeClr>
                </a:solidFill>
              </a:ln>
            </c:spPr>
          </c:marker>
          <c:cat>
            <c:numRef>
              <c:f>'ANALYSIS SHEET'!$B$24:$AK$24</c:f>
              <c:numCache>
                <c:formatCode>mmm\-yy</c:formatCode>
                <c:ptCount val="36"/>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numCache>
            </c:numRef>
          </c:cat>
          <c:val>
            <c:numRef>
              <c:f>'ANALYSIS SHEET'!$B$25:$BU$25</c:f>
              <c:numCache>
                <c:formatCode>General</c:formatCode>
                <c:ptCount val="72"/>
                <c:pt idx="0">
                  <c:v>18</c:v>
                </c:pt>
                <c:pt idx="1">
                  <c:v>17</c:v>
                </c:pt>
                <c:pt idx="2">
                  <c:v>34</c:v>
                </c:pt>
                <c:pt idx="3">
                  <c:v>14</c:v>
                </c:pt>
                <c:pt idx="4">
                  <c:v>21</c:v>
                </c:pt>
                <c:pt idx="5">
                  <c:v>27</c:v>
                </c:pt>
                <c:pt idx="6">
                  <c:v>11</c:v>
                </c:pt>
                <c:pt idx="7">
                  <c:v>29</c:v>
                </c:pt>
                <c:pt idx="8">
                  <c:v>31</c:v>
                </c:pt>
                <c:pt idx="9">
                  <c:v>28</c:v>
                </c:pt>
                <c:pt idx="10">
                  <c:v>23</c:v>
                </c:pt>
                <c:pt idx="11">
                  <c:v>21</c:v>
                </c:pt>
                <c:pt idx="12">
                  <c:v>26</c:v>
                </c:pt>
                <c:pt idx="13">
                  <c:v>11</c:v>
                </c:pt>
                <c:pt idx="14">
                  <c:v>23</c:v>
                </c:pt>
                <c:pt idx="15">
                  <c:v>23</c:v>
                </c:pt>
                <c:pt idx="16">
                  <c:v>39</c:v>
                </c:pt>
                <c:pt idx="17">
                  <c:v>20</c:v>
                </c:pt>
                <c:pt idx="18">
                  <c:v>32</c:v>
                </c:pt>
                <c:pt idx="19">
                  <c:v>23</c:v>
                </c:pt>
                <c:pt idx="20">
                  <c:v>32</c:v>
                </c:pt>
                <c:pt idx="21">
                  <c:v>17</c:v>
                </c:pt>
                <c:pt idx="22">
                  <c:v>9</c:v>
                </c:pt>
                <c:pt idx="23">
                  <c:v>31</c:v>
                </c:pt>
                <c:pt idx="24">
                  <c:v>39</c:v>
                </c:pt>
                <c:pt idx="25">
                  <c:v>44</c:v>
                </c:pt>
                <c:pt idx="26">
                  <c:v>56</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1"/>
          <c:order val="1"/>
          <c:tx>
            <c:strRef>
              <c:f>'ANALYSIS SHEET'!$A$26</c:f>
              <c:strCache>
                <c:ptCount val="1"/>
                <c:pt idx="0">
                  <c:v>peadiatric </c:v>
                </c:pt>
              </c:strCache>
            </c:strRef>
          </c:tx>
          <c:spPr>
            <a:ln>
              <a:solidFill>
                <a:srgbClr val="65C98B"/>
              </a:solidFill>
            </a:ln>
          </c:spPr>
          <c:marker>
            <c:symbol val="none"/>
          </c:marker>
          <c:cat>
            <c:numRef>
              <c:f>'ANALYSIS SHEET'!$B$24:$AK$24</c:f>
              <c:numCache>
                <c:formatCode>mmm\-yy</c:formatCode>
                <c:ptCount val="36"/>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numCache>
            </c:numRef>
          </c:cat>
          <c:val>
            <c:numRef>
              <c:f>'ANALYSIS SHEET'!$B$26:$BU$26</c:f>
              <c:numCache>
                <c:formatCode>General</c:formatCode>
                <c:ptCount val="72"/>
                <c:pt idx="0">
                  <c:v>95</c:v>
                </c:pt>
                <c:pt idx="1">
                  <c:v>126</c:v>
                </c:pt>
                <c:pt idx="2">
                  <c:v>189</c:v>
                </c:pt>
                <c:pt idx="3">
                  <c:v>124</c:v>
                </c:pt>
                <c:pt idx="4">
                  <c:v>152</c:v>
                </c:pt>
                <c:pt idx="5">
                  <c:v>55</c:v>
                </c:pt>
                <c:pt idx="6">
                  <c:v>63</c:v>
                </c:pt>
                <c:pt idx="7">
                  <c:v>101</c:v>
                </c:pt>
                <c:pt idx="8">
                  <c:v>107</c:v>
                </c:pt>
                <c:pt idx="9">
                  <c:v>88</c:v>
                </c:pt>
                <c:pt idx="10">
                  <c:v>127</c:v>
                </c:pt>
                <c:pt idx="11">
                  <c:v>73</c:v>
                </c:pt>
                <c:pt idx="12">
                  <c:v>61</c:v>
                </c:pt>
                <c:pt idx="13">
                  <c:v>58</c:v>
                </c:pt>
                <c:pt idx="14">
                  <c:v>64</c:v>
                </c:pt>
                <c:pt idx="15">
                  <c:v>40</c:v>
                </c:pt>
                <c:pt idx="16">
                  <c:v>38</c:v>
                </c:pt>
                <c:pt idx="17">
                  <c:v>28</c:v>
                </c:pt>
                <c:pt idx="18">
                  <c:v>11</c:v>
                </c:pt>
                <c:pt idx="19">
                  <c:v>15</c:v>
                </c:pt>
                <c:pt idx="20">
                  <c:v>8</c:v>
                </c:pt>
                <c:pt idx="21">
                  <c:v>9</c:v>
                </c:pt>
                <c:pt idx="22">
                  <c:v>25</c:v>
                </c:pt>
                <c:pt idx="23">
                  <c:v>40</c:v>
                </c:pt>
                <c:pt idx="24">
                  <c:v>122</c:v>
                </c:pt>
                <c:pt idx="25">
                  <c:v>105</c:v>
                </c:pt>
                <c:pt idx="26">
                  <c:v>129</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dLbls>
          <c:showLegendKey val="0"/>
          <c:showVal val="0"/>
          <c:showCatName val="0"/>
          <c:showSerName val="0"/>
          <c:showPercent val="0"/>
          <c:showBubbleSize val="0"/>
        </c:dLbls>
        <c:marker val="1"/>
        <c:smooth val="0"/>
        <c:axId val="75319936"/>
        <c:axId val="75321728"/>
      </c:lineChart>
      <c:dateAx>
        <c:axId val="75319936"/>
        <c:scaling>
          <c:orientation val="minMax"/>
        </c:scaling>
        <c:delete val="0"/>
        <c:axPos val="b"/>
        <c:numFmt formatCode="mmm\-yy" sourceLinked="1"/>
        <c:majorTickMark val="none"/>
        <c:minorTickMark val="none"/>
        <c:tickLblPos val="nextTo"/>
        <c:crossAx val="75321728"/>
        <c:crosses val="autoZero"/>
        <c:auto val="1"/>
        <c:lblOffset val="100"/>
        <c:baseTimeUnit val="months"/>
      </c:dateAx>
      <c:valAx>
        <c:axId val="75321728"/>
        <c:scaling>
          <c:orientation val="minMax"/>
        </c:scaling>
        <c:delete val="0"/>
        <c:axPos val="l"/>
        <c:majorGridlines>
          <c:spPr>
            <a:ln w="9525" cap="flat" cmpd="sng" algn="ctr">
              <a:solidFill>
                <a:schemeClr val="accent6">
                  <a:shade val="95000"/>
                  <a:satMod val="105000"/>
                </a:schemeClr>
              </a:solidFill>
              <a:prstDash val="solid"/>
            </a:ln>
            <a:effectLst/>
          </c:spPr>
        </c:majorGridlines>
        <c:numFmt formatCode="General" sourceLinked="1"/>
        <c:majorTickMark val="none"/>
        <c:minorTickMark val="none"/>
        <c:tickLblPos val="nextTo"/>
        <c:spPr>
          <a:ln w="9525">
            <a:noFill/>
          </a:ln>
        </c:spPr>
        <c:crossAx val="75319936"/>
        <c:crosses val="autoZero"/>
        <c:crossBetween val="between"/>
      </c:valAx>
    </c:plotArea>
    <c:legend>
      <c:legendPos val="b"/>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chemeClr val="accent6">
                    <a:lumMod val="75000"/>
                  </a:schemeClr>
                </a:solidFill>
              </a:defRPr>
            </a:pPr>
            <a:r>
              <a:rPr lang="en-US" sz="1100">
                <a:solidFill>
                  <a:schemeClr val="accent6">
                    <a:lumMod val="75000"/>
                  </a:schemeClr>
                </a:solidFill>
              </a:rPr>
              <a:t>Mchinji</a:t>
            </a:r>
            <a:r>
              <a:rPr lang="en-US" sz="1100" baseline="0">
                <a:solidFill>
                  <a:schemeClr val="accent6">
                    <a:lumMod val="75000"/>
                  </a:schemeClr>
                </a:solidFill>
              </a:rPr>
              <a:t>: Facility-based crude maternal mortality ratio</a:t>
            </a:r>
            <a:endParaRPr lang="en-US" sz="1100">
              <a:solidFill>
                <a:schemeClr val="accent6">
                  <a:lumMod val="75000"/>
                </a:schemeClr>
              </a:solidFill>
            </a:endParaRPr>
          </a:p>
        </c:rich>
      </c:tx>
      <c:layout>
        <c:manualLayout>
          <c:xMode val="edge"/>
          <c:yMode val="edge"/>
          <c:x val="0.20992959547468906"/>
          <c:y val="0"/>
        </c:manualLayout>
      </c:layout>
      <c:overlay val="0"/>
    </c:title>
    <c:autoTitleDeleted val="0"/>
    <c:plotArea>
      <c:layout>
        <c:manualLayout>
          <c:layoutTarget val="inner"/>
          <c:xMode val="edge"/>
          <c:yMode val="edge"/>
          <c:x val="0.13144930749318492"/>
          <c:y val="0.15750347071907339"/>
          <c:w val="0.83783101547256933"/>
          <c:h val="0.49228380778933878"/>
        </c:manualLayout>
      </c:layout>
      <c:lineChart>
        <c:grouping val="standard"/>
        <c:varyColors val="0"/>
        <c:ser>
          <c:idx val="3"/>
          <c:order val="0"/>
          <c:tx>
            <c:strRef>
              <c:f>'ANALYSIS SHEET'!$A$6</c:f>
              <c:strCache>
                <c:ptCount val="1"/>
                <c:pt idx="0">
                  <c:v>MMR</c:v>
                </c:pt>
              </c:strCache>
            </c:strRef>
          </c:tx>
          <c:spPr>
            <a:ln w="22225">
              <a:solidFill>
                <a:srgbClr val="35CB72"/>
              </a:solidFill>
            </a:ln>
          </c:spPr>
          <c:marker>
            <c:symbol val="circle"/>
            <c:size val="3"/>
            <c:spPr>
              <a:solidFill>
                <a:srgbClr val="35CB72"/>
              </a:solidFill>
              <a:ln>
                <a:solidFill>
                  <a:srgbClr val="35CB72"/>
                </a:solidFill>
              </a:ln>
            </c:spPr>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SHEET'!$B$6:$BU$6</c:f>
              <c:numCache>
                <c:formatCode>0</c:formatCode>
                <c:ptCount val="72"/>
                <c:pt idx="0">
                  <c:v>76.86395080707149</c:v>
                </c:pt>
                <c:pt idx="1">
                  <c:v>173.3102253032929</c:v>
                </c:pt>
                <c:pt idx="2">
                  <c:v>160.38492381716119</c:v>
                </c:pt>
                <c:pt idx="3">
                  <c:v>354.19126328217237</c:v>
                </c:pt>
                <c:pt idx="4">
                  <c:v>240.77046548956659</c:v>
                </c:pt>
                <c:pt idx="5">
                  <c:v>219.29824561403507</c:v>
                </c:pt>
                <c:pt idx="6">
                  <c:v>127.3074474856779</c:v>
                </c:pt>
                <c:pt idx="7">
                  <c:v>323.62459546925567</c:v>
                </c:pt>
                <c:pt idx="8">
                  <c:v>310.39834454216242</c:v>
                </c:pt>
                <c:pt idx="9">
                  <c:v>250.12506253126563</c:v>
                </c:pt>
                <c:pt idx="10">
                  <c:v>60.901339829476242</c:v>
                </c:pt>
                <c:pt idx="11">
                  <c:v>62.266500622665006</c:v>
                </c:pt>
                <c:pt idx="12">
                  <c:v>138.12154696132595</c:v>
                </c:pt>
                <c:pt idx="13">
                  <c:v>75.075075075075077</c:v>
                </c:pt>
                <c:pt idx="14">
                  <c:v>205.19835841313269</c:v>
                </c:pt>
                <c:pt idx="15">
                  <c:v>165.97510373443984</c:v>
                </c:pt>
                <c:pt idx="16">
                  <c:v>87.412587412587413</c:v>
                </c:pt>
                <c:pt idx="17">
                  <c:v>171.08639863130881</c:v>
                </c:pt>
                <c:pt idx="18">
                  <c:v>162.95491580662684</c:v>
                </c:pt>
                <c:pt idx="19">
                  <c:v>346.19188921859546</c:v>
                </c:pt>
                <c:pt idx="20">
                  <c:v>53.304904051172706</c:v>
                </c:pt>
                <c:pt idx="21">
                  <c:v>0</c:v>
                </c:pt>
                <c:pt idx="22">
                  <c:v>114.48196908986833</c:v>
                </c:pt>
                <c:pt idx="23">
                  <c:v>59.523809523809533</c:v>
                </c:pt>
                <c:pt idx="24">
                  <c:v>136.70539986329462</c:v>
                </c:pt>
                <c:pt idx="25">
                  <c:v>0</c:v>
                </c:pt>
                <c:pt idx="26">
                  <c:v>155.15903801396431</c:v>
                </c:pt>
                <c:pt idx="27">
                  <c:v>273.97260273972603</c:v>
                </c:pt>
                <c:pt idx="28">
                  <c:v>199.60079840319361</c:v>
                </c:pt>
                <c:pt idx="29">
                  <c:v>0</c:v>
                </c:pt>
                <c:pt idx="30">
                  <c:v>142.65335235378032</c:v>
                </c:pt>
                <c:pt idx="31">
                  <c:v>115.60693641618498</c:v>
                </c:pt>
                <c:pt idx="32">
                  <c:v>113.05822498586771</c:v>
                </c:pt>
                <c:pt idx="33">
                  <c:v>55.865921787709496</c:v>
                </c:pt>
                <c:pt idx="34">
                  <c:v>0</c:v>
                </c:pt>
                <c:pt idx="35">
                  <c:v>253.48542458808618</c:v>
                </c:pt>
                <c:pt idx="36">
                  <c:v>0</c:v>
                </c:pt>
                <c:pt idx="37">
                  <c:v>0</c:v>
                </c:pt>
                <c:pt idx="38">
                  <c:v>0</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6"/>
          <c:order val="1"/>
          <c:tx>
            <c:strRef>
              <c:f>'ANALYSIS SHEET'!$A$9</c:f>
              <c:strCache>
                <c:ptCount val="1"/>
                <c:pt idx="0">
                  <c:v>2011 median ratio </c:v>
                </c:pt>
              </c:strCache>
            </c:strRef>
          </c:tx>
          <c:spPr>
            <a:ln w="25400">
              <a:solidFill>
                <a:schemeClr val="accent6">
                  <a:lumMod val="75000"/>
                </a:schemeClr>
              </a:solidFill>
            </a:ln>
          </c:spPr>
          <c:marker>
            <c:symbol val="none"/>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SHEET'!$B$9:$AW$9</c:f>
              <c:numCache>
                <c:formatCode>0</c:formatCode>
                <c:ptCount val="48"/>
                <c:pt idx="0">
                  <c:v>196</c:v>
                </c:pt>
                <c:pt idx="1">
                  <c:v>196</c:v>
                </c:pt>
                <c:pt idx="2">
                  <c:v>196</c:v>
                </c:pt>
                <c:pt idx="3">
                  <c:v>196</c:v>
                </c:pt>
                <c:pt idx="4">
                  <c:v>196</c:v>
                </c:pt>
                <c:pt idx="5">
                  <c:v>196</c:v>
                </c:pt>
                <c:pt idx="6">
                  <c:v>196</c:v>
                </c:pt>
                <c:pt idx="7">
                  <c:v>196</c:v>
                </c:pt>
                <c:pt idx="8">
                  <c:v>196</c:v>
                </c:pt>
                <c:pt idx="9">
                  <c:v>196</c:v>
                </c:pt>
                <c:pt idx="10">
                  <c:v>196</c:v>
                </c:pt>
                <c:pt idx="11">
                  <c:v>196</c:v>
                </c:pt>
                <c:pt idx="12">
                  <c:v>196</c:v>
                </c:pt>
                <c:pt idx="13">
                  <c:v>196</c:v>
                </c:pt>
                <c:pt idx="14">
                  <c:v>196</c:v>
                </c:pt>
                <c:pt idx="15">
                  <c:v>196</c:v>
                </c:pt>
                <c:pt idx="16">
                  <c:v>196</c:v>
                </c:pt>
                <c:pt idx="17">
                  <c:v>196</c:v>
                </c:pt>
                <c:pt idx="18">
                  <c:v>196</c:v>
                </c:pt>
                <c:pt idx="19">
                  <c:v>196</c:v>
                </c:pt>
                <c:pt idx="20">
                  <c:v>196</c:v>
                </c:pt>
                <c:pt idx="21">
                  <c:v>196</c:v>
                </c:pt>
                <c:pt idx="22">
                  <c:v>196</c:v>
                </c:pt>
                <c:pt idx="23">
                  <c:v>196</c:v>
                </c:pt>
                <c:pt idx="24">
                  <c:v>196</c:v>
                </c:pt>
                <c:pt idx="25">
                  <c:v>196</c:v>
                </c:pt>
                <c:pt idx="26">
                  <c:v>196</c:v>
                </c:pt>
                <c:pt idx="27">
                  <c:v>196</c:v>
                </c:pt>
                <c:pt idx="28">
                  <c:v>196</c:v>
                </c:pt>
                <c:pt idx="29">
                  <c:v>196</c:v>
                </c:pt>
                <c:pt idx="30">
                  <c:v>196</c:v>
                </c:pt>
                <c:pt idx="31">
                  <c:v>196</c:v>
                </c:pt>
                <c:pt idx="32">
                  <c:v>196</c:v>
                </c:pt>
                <c:pt idx="33">
                  <c:v>196</c:v>
                </c:pt>
                <c:pt idx="34">
                  <c:v>196</c:v>
                </c:pt>
                <c:pt idx="35">
                  <c:v>196</c:v>
                </c:pt>
                <c:pt idx="36">
                  <c:v>196</c:v>
                </c:pt>
                <c:pt idx="37">
                  <c:v>196</c:v>
                </c:pt>
                <c:pt idx="38">
                  <c:v>196</c:v>
                </c:pt>
                <c:pt idx="39">
                  <c:v>196</c:v>
                </c:pt>
                <c:pt idx="40">
                  <c:v>196</c:v>
                </c:pt>
                <c:pt idx="41">
                  <c:v>196</c:v>
                </c:pt>
                <c:pt idx="42">
                  <c:v>196</c:v>
                </c:pt>
                <c:pt idx="43">
                  <c:v>196</c:v>
                </c:pt>
                <c:pt idx="44">
                  <c:v>196</c:v>
                </c:pt>
                <c:pt idx="45">
                  <c:v>196</c:v>
                </c:pt>
                <c:pt idx="46">
                  <c:v>196</c:v>
                </c:pt>
                <c:pt idx="47">
                  <c:v>196</c:v>
                </c:pt>
              </c:numCache>
            </c:numRef>
          </c:val>
          <c:smooth val="0"/>
        </c:ser>
        <c:dLbls>
          <c:showLegendKey val="0"/>
          <c:showVal val="0"/>
          <c:showCatName val="0"/>
          <c:showSerName val="0"/>
          <c:showPercent val="0"/>
          <c:showBubbleSize val="0"/>
        </c:dLbls>
        <c:marker val="1"/>
        <c:smooth val="0"/>
        <c:axId val="75359360"/>
        <c:axId val="75360896"/>
      </c:lineChart>
      <c:dateAx>
        <c:axId val="75359360"/>
        <c:scaling>
          <c:orientation val="minMax"/>
        </c:scaling>
        <c:delete val="0"/>
        <c:axPos val="b"/>
        <c:numFmt formatCode="mmm\-yy" sourceLinked="1"/>
        <c:majorTickMark val="none"/>
        <c:minorTickMark val="none"/>
        <c:tickLblPos val="nextTo"/>
        <c:crossAx val="75360896"/>
        <c:crosses val="autoZero"/>
        <c:auto val="1"/>
        <c:lblOffset val="100"/>
        <c:baseTimeUnit val="months"/>
      </c:dateAx>
      <c:valAx>
        <c:axId val="75360896"/>
        <c:scaling>
          <c:orientation val="minMax"/>
        </c:scaling>
        <c:delete val="0"/>
        <c:axPos val="l"/>
        <c:majorGridlines>
          <c:spPr>
            <a:ln w="9525" cap="flat" cmpd="sng" algn="ctr">
              <a:solidFill>
                <a:schemeClr val="accent3">
                  <a:shade val="95000"/>
                  <a:satMod val="105000"/>
                </a:schemeClr>
              </a:solidFill>
              <a:prstDash val="solid"/>
            </a:ln>
            <a:effectLst/>
          </c:spPr>
        </c:majorGridlines>
        <c:title>
          <c:tx>
            <c:rich>
              <a:bodyPr rot="-5400000" vert="horz"/>
              <a:lstStyle/>
              <a:p>
                <a:pPr>
                  <a:defRPr>
                    <a:solidFill>
                      <a:schemeClr val="accent6">
                        <a:lumMod val="75000"/>
                      </a:schemeClr>
                    </a:solidFill>
                  </a:defRPr>
                </a:pPr>
                <a:r>
                  <a:rPr lang="en-US">
                    <a:solidFill>
                      <a:schemeClr val="accent6">
                        <a:lumMod val="75000"/>
                      </a:schemeClr>
                    </a:solidFill>
                  </a:rPr>
                  <a:t>per 100000 live births  </a:t>
                </a:r>
              </a:p>
            </c:rich>
          </c:tx>
          <c:layout/>
          <c:overlay val="0"/>
        </c:title>
        <c:numFmt formatCode="0" sourceLinked="1"/>
        <c:majorTickMark val="none"/>
        <c:minorTickMark val="none"/>
        <c:tickLblPos val="nextTo"/>
        <c:spPr>
          <a:ln w="9525">
            <a:noFill/>
          </a:ln>
        </c:spPr>
        <c:crossAx val="75359360"/>
        <c:crosses val="autoZero"/>
        <c:crossBetween val="between"/>
      </c:valAx>
    </c:plotArea>
    <c:legend>
      <c:legendPos val="b"/>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accent6">
                    <a:lumMod val="75000"/>
                  </a:schemeClr>
                </a:solidFill>
              </a:defRPr>
            </a:pPr>
            <a:r>
              <a:rPr lang="en-US" sz="1400">
                <a:solidFill>
                  <a:schemeClr val="accent6">
                    <a:lumMod val="75000"/>
                  </a:schemeClr>
                </a:solidFill>
              </a:rPr>
              <a:t>Blood</a:t>
            </a:r>
            <a:r>
              <a:rPr lang="en-US" sz="1400" baseline="0">
                <a:solidFill>
                  <a:schemeClr val="accent6">
                    <a:lumMod val="75000"/>
                  </a:schemeClr>
                </a:solidFill>
              </a:rPr>
              <a:t> availability and demand</a:t>
            </a:r>
            <a:endParaRPr lang="en-US" sz="1400">
              <a:solidFill>
                <a:schemeClr val="accent6">
                  <a:lumMod val="75000"/>
                </a:schemeClr>
              </a:solidFill>
            </a:endParaRPr>
          </a:p>
        </c:rich>
      </c:tx>
      <c:overlay val="0"/>
    </c:title>
    <c:autoTitleDeleted val="0"/>
    <c:plotArea>
      <c:layout/>
      <c:lineChart>
        <c:grouping val="standard"/>
        <c:varyColors val="0"/>
        <c:ser>
          <c:idx val="3"/>
          <c:order val="0"/>
          <c:tx>
            <c:strRef>
              <c:f>'ANALYSIS SHEET'!$A$18</c:f>
              <c:strCache>
                <c:ptCount val="1"/>
                <c:pt idx="0">
                  <c:v>blood demand</c:v>
                </c:pt>
              </c:strCache>
            </c:strRef>
          </c:tx>
          <c:spPr>
            <a:ln>
              <a:solidFill>
                <a:srgbClr val="FF0000"/>
              </a:solidFill>
            </a:ln>
          </c:spPr>
          <c:marker>
            <c:symbol val="none"/>
          </c:marker>
          <c:cat>
            <c:numRef>
              <c:f>'ANALYSIS SHEET'!$B$14:$AW$14</c:f>
              <c:numCache>
                <c:formatCode>mmm\-yy</c:formatCode>
                <c:ptCount val="48"/>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numCache>
            </c:numRef>
          </c:cat>
          <c:val>
            <c:numRef>
              <c:f>'ANALYSIS SHEET'!$B$18:$BU$18</c:f>
              <c:numCache>
                <c:formatCode>General</c:formatCode>
                <c:ptCount val="72"/>
                <c:pt idx="0">
                  <c:v>150</c:v>
                </c:pt>
                <c:pt idx="1">
                  <c:v>150</c:v>
                </c:pt>
                <c:pt idx="2">
                  <c:v>150</c:v>
                </c:pt>
                <c:pt idx="3">
                  <c:v>150</c:v>
                </c:pt>
                <c:pt idx="4">
                  <c:v>150</c:v>
                </c:pt>
                <c:pt idx="5">
                  <c:v>150</c:v>
                </c:pt>
                <c:pt idx="6">
                  <c:v>150</c:v>
                </c:pt>
                <c:pt idx="7">
                  <c:v>150</c:v>
                </c:pt>
                <c:pt idx="8">
                  <c:v>150</c:v>
                </c:pt>
                <c:pt idx="9">
                  <c:v>150</c:v>
                </c:pt>
                <c:pt idx="10">
                  <c:v>150</c:v>
                </c:pt>
                <c:pt idx="11">
                  <c:v>150</c:v>
                </c:pt>
                <c:pt idx="12">
                  <c:v>150</c:v>
                </c:pt>
                <c:pt idx="13">
                  <c:v>150</c:v>
                </c:pt>
                <c:pt idx="14">
                  <c:v>150</c:v>
                </c:pt>
                <c:pt idx="15">
                  <c:v>150</c:v>
                </c:pt>
                <c:pt idx="16">
                  <c:v>150</c:v>
                </c:pt>
                <c:pt idx="17">
                  <c:v>150</c:v>
                </c:pt>
                <c:pt idx="18">
                  <c:v>150</c:v>
                </c:pt>
                <c:pt idx="19">
                  <c:v>150</c:v>
                </c:pt>
                <c:pt idx="20">
                  <c:v>150</c:v>
                </c:pt>
                <c:pt idx="21">
                  <c:v>150</c:v>
                </c:pt>
                <c:pt idx="22">
                  <c:v>150</c:v>
                </c:pt>
                <c:pt idx="23">
                  <c:v>150</c:v>
                </c:pt>
                <c:pt idx="24">
                  <c:v>150</c:v>
                </c:pt>
                <c:pt idx="25">
                  <c:v>150</c:v>
                </c:pt>
                <c:pt idx="26">
                  <c:v>150</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4"/>
          <c:order val="1"/>
          <c:tx>
            <c:strRef>
              <c:f>'ANALYSIS SHEET'!$A$19</c:f>
              <c:strCache>
                <c:ptCount val="1"/>
                <c:pt idx="0">
                  <c:v>units of blood available</c:v>
                </c:pt>
              </c:strCache>
            </c:strRef>
          </c:tx>
          <c:spPr>
            <a:ln>
              <a:solidFill>
                <a:srgbClr val="65C98B"/>
              </a:solidFill>
            </a:ln>
          </c:spPr>
          <c:marker>
            <c:symbol val="none"/>
          </c:marker>
          <c:cat>
            <c:numRef>
              <c:f>'ANALYSIS SHEET'!$B$14:$AW$14</c:f>
              <c:numCache>
                <c:formatCode>mmm\-yy</c:formatCode>
                <c:ptCount val="48"/>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numCache>
            </c:numRef>
          </c:cat>
          <c:val>
            <c:numRef>
              <c:f>'ANALYSIS SHEET'!$B$19:$BU$19</c:f>
              <c:numCache>
                <c:formatCode>General</c:formatCode>
                <c:ptCount val="72"/>
                <c:pt idx="0">
                  <c:v>98</c:v>
                </c:pt>
                <c:pt idx="1">
                  <c:v>127</c:v>
                </c:pt>
                <c:pt idx="2">
                  <c:v>178</c:v>
                </c:pt>
                <c:pt idx="3">
                  <c:v>102</c:v>
                </c:pt>
                <c:pt idx="4">
                  <c:v>152</c:v>
                </c:pt>
                <c:pt idx="5">
                  <c:v>55</c:v>
                </c:pt>
                <c:pt idx="6">
                  <c:v>57</c:v>
                </c:pt>
                <c:pt idx="7">
                  <c:v>98</c:v>
                </c:pt>
                <c:pt idx="8">
                  <c:v>99</c:v>
                </c:pt>
                <c:pt idx="9">
                  <c:v>83</c:v>
                </c:pt>
                <c:pt idx="10">
                  <c:v>113</c:v>
                </c:pt>
                <c:pt idx="11">
                  <c:v>68</c:v>
                </c:pt>
                <c:pt idx="12">
                  <c:v>101</c:v>
                </c:pt>
                <c:pt idx="13">
                  <c:v>59</c:v>
                </c:pt>
                <c:pt idx="14">
                  <c:v>60</c:v>
                </c:pt>
                <c:pt idx="15">
                  <c:v>70</c:v>
                </c:pt>
                <c:pt idx="16">
                  <c:v>67</c:v>
                </c:pt>
                <c:pt idx="17">
                  <c:v>21</c:v>
                </c:pt>
                <c:pt idx="18">
                  <c:v>6</c:v>
                </c:pt>
                <c:pt idx="19">
                  <c:v>3</c:v>
                </c:pt>
                <c:pt idx="20">
                  <c:v>6</c:v>
                </c:pt>
                <c:pt idx="21">
                  <c:v>89</c:v>
                </c:pt>
                <c:pt idx="22">
                  <c:v>113</c:v>
                </c:pt>
                <c:pt idx="23">
                  <c:v>75</c:v>
                </c:pt>
                <c:pt idx="24">
                  <c:v>96</c:v>
                </c:pt>
                <c:pt idx="25">
                  <c:v>78</c:v>
                </c:pt>
                <c:pt idx="26">
                  <c:v>107</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5"/>
          <c:order val="2"/>
          <c:tx>
            <c:strRef>
              <c:f>'ANALYSIS SHEET'!$A$20</c:f>
              <c:strCache>
                <c:ptCount val="1"/>
                <c:pt idx="0">
                  <c:v>blood deficit</c:v>
                </c:pt>
              </c:strCache>
            </c:strRef>
          </c:tx>
          <c:cat>
            <c:numRef>
              <c:f>'ANALYSIS SHEET'!$B$14:$AW$14</c:f>
              <c:numCache>
                <c:formatCode>mmm\-yy</c:formatCode>
                <c:ptCount val="48"/>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numCache>
            </c:numRef>
          </c:cat>
          <c:val>
            <c:numRef>
              <c:f>'ANALYSIS SHEET'!$B$20:$BU$20</c:f>
              <c:numCache>
                <c:formatCode>General</c:formatCode>
                <c:ptCount val="72"/>
                <c:pt idx="0">
                  <c:v>52</c:v>
                </c:pt>
                <c:pt idx="1">
                  <c:v>23</c:v>
                </c:pt>
                <c:pt idx="2">
                  <c:v>-28</c:v>
                </c:pt>
                <c:pt idx="3">
                  <c:v>48</c:v>
                </c:pt>
                <c:pt idx="4">
                  <c:v>-2</c:v>
                </c:pt>
                <c:pt idx="5">
                  <c:v>95</c:v>
                </c:pt>
                <c:pt idx="6">
                  <c:v>93</c:v>
                </c:pt>
                <c:pt idx="7">
                  <c:v>52</c:v>
                </c:pt>
                <c:pt idx="8">
                  <c:v>51</c:v>
                </c:pt>
                <c:pt idx="9">
                  <c:v>67</c:v>
                </c:pt>
                <c:pt idx="10">
                  <c:v>37</c:v>
                </c:pt>
                <c:pt idx="11">
                  <c:v>82</c:v>
                </c:pt>
                <c:pt idx="12">
                  <c:v>49</c:v>
                </c:pt>
                <c:pt idx="13">
                  <c:v>91</c:v>
                </c:pt>
                <c:pt idx="14">
                  <c:v>90</c:v>
                </c:pt>
                <c:pt idx="15">
                  <c:v>80</c:v>
                </c:pt>
                <c:pt idx="16">
                  <c:v>83</c:v>
                </c:pt>
                <c:pt idx="17">
                  <c:v>129</c:v>
                </c:pt>
                <c:pt idx="18">
                  <c:v>144</c:v>
                </c:pt>
                <c:pt idx="19">
                  <c:v>147</c:v>
                </c:pt>
                <c:pt idx="20">
                  <c:v>144</c:v>
                </c:pt>
                <c:pt idx="21">
                  <c:v>61</c:v>
                </c:pt>
                <c:pt idx="22">
                  <c:v>37</c:v>
                </c:pt>
                <c:pt idx="23">
                  <c:v>75</c:v>
                </c:pt>
                <c:pt idx="24">
                  <c:v>54</c:v>
                </c:pt>
                <c:pt idx="25">
                  <c:v>72</c:v>
                </c:pt>
                <c:pt idx="26">
                  <c:v>43</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6"/>
          <c:order val="3"/>
          <c:tx>
            <c:strRef>
              <c:f>'ANALYSIS SHEET'!$A$21</c:f>
              <c:strCache>
                <c:ptCount val="1"/>
                <c:pt idx="0">
                  <c:v>2012 average blood deficit  </c:v>
                </c:pt>
              </c:strCache>
            </c:strRef>
          </c:tx>
          <c:spPr>
            <a:ln>
              <a:solidFill>
                <a:schemeClr val="accent1"/>
              </a:solidFill>
            </a:ln>
          </c:spPr>
          <c:marker>
            <c:symbol val="none"/>
          </c:marker>
          <c:cat>
            <c:numRef>
              <c:f>'ANALYSIS SHEET'!$B$14:$AW$14</c:f>
              <c:numCache>
                <c:formatCode>mmm\-yy</c:formatCode>
                <c:ptCount val="48"/>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numCache>
            </c:numRef>
          </c:cat>
          <c:val>
            <c:numRef>
              <c:f>'ANALYSIS SHEET'!$B$21:$BU$21</c:f>
              <c:numCache>
                <c:formatCode>General</c:formatCode>
                <c:ptCount val="72"/>
                <c:pt idx="0">
                  <c:v>48</c:v>
                </c:pt>
                <c:pt idx="1">
                  <c:v>48</c:v>
                </c:pt>
                <c:pt idx="2">
                  <c:v>48</c:v>
                </c:pt>
                <c:pt idx="3">
                  <c:v>48</c:v>
                </c:pt>
                <c:pt idx="4">
                  <c:v>48</c:v>
                </c:pt>
                <c:pt idx="5">
                  <c:v>48</c:v>
                </c:pt>
                <c:pt idx="6">
                  <c:v>48</c:v>
                </c:pt>
                <c:pt idx="7">
                  <c:v>48</c:v>
                </c:pt>
                <c:pt idx="8">
                  <c:v>48</c:v>
                </c:pt>
                <c:pt idx="9">
                  <c:v>48</c:v>
                </c:pt>
                <c:pt idx="10">
                  <c:v>48</c:v>
                </c:pt>
                <c:pt idx="11">
                  <c:v>48</c:v>
                </c:pt>
                <c:pt idx="12">
                  <c:v>48</c:v>
                </c:pt>
                <c:pt idx="13">
                  <c:v>48</c:v>
                </c:pt>
                <c:pt idx="14">
                  <c:v>48</c:v>
                </c:pt>
                <c:pt idx="15">
                  <c:v>48</c:v>
                </c:pt>
                <c:pt idx="16">
                  <c:v>48</c:v>
                </c:pt>
                <c:pt idx="17">
                  <c:v>48</c:v>
                </c:pt>
                <c:pt idx="18">
                  <c:v>48</c:v>
                </c:pt>
                <c:pt idx="19">
                  <c:v>48</c:v>
                </c:pt>
                <c:pt idx="20">
                  <c:v>48</c:v>
                </c:pt>
                <c:pt idx="21">
                  <c:v>48</c:v>
                </c:pt>
                <c:pt idx="22">
                  <c:v>48</c:v>
                </c:pt>
                <c:pt idx="23">
                  <c:v>48</c:v>
                </c:pt>
                <c:pt idx="24">
                  <c:v>48</c:v>
                </c:pt>
                <c:pt idx="25">
                  <c:v>48</c:v>
                </c:pt>
                <c:pt idx="26">
                  <c:v>48</c:v>
                </c:pt>
                <c:pt idx="27">
                  <c:v>48</c:v>
                </c:pt>
                <c:pt idx="28">
                  <c:v>48</c:v>
                </c:pt>
                <c:pt idx="29">
                  <c:v>48</c:v>
                </c:pt>
                <c:pt idx="30">
                  <c:v>48</c:v>
                </c:pt>
                <c:pt idx="31">
                  <c:v>48</c:v>
                </c:pt>
                <c:pt idx="32">
                  <c:v>48</c:v>
                </c:pt>
                <c:pt idx="33">
                  <c:v>48</c:v>
                </c:pt>
                <c:pt idx="34">
                  <c:v>48</c:v>
                </c:pt>
                <c:pt idx="35">
                  <c:v>48</c:v>
                </c:pt>
                <c:pt idx="36">
                  <c:v>48</c:v>
                </c:pt>
                <c:pt idx="37">
                  <c:v>48</c:v>
                </c:pt>
                <c:pt idx="38">
                  <c:v>48</c:v>
                </c:pt>
                <c:pt idx="39">
                  <c:v>48</c:v>
                </c:pt>
                <c:pt idx="40">
                  <c:v>48</c:v>
                </c:pt>
                <c:pt idx="41">
                  <c:v>48</c:v>
                </c:pt>
                <c:pt idx="42">
                  <c:v>48</c:v>
                </c:pt>
                <c:pt idx="43">
                  <c:v>48</c:v>
                </c:pt>
                <c:pt idx="44">
                  <c:v>48</c:v>
                </c:pt>
                <c:pt idx="45">
                  <c:v>48</c:v>
                </c:pt>
                <c:pt idx="46">
                  <c:v>48</c:v>
                </c:pt>
                <c:pt idx="47">
                  <c:v>48</c:v>
                </c:pt>
                <c:pt idx="48">
                  <c:v>48</c:v>
                </c:pt>
                <c:pt idx="49">
                  <c:v>48</c:v>
                </c:pt>
                <c:pt idx="50">
                  <c:v>48</c:v>
                </c:pt>
                <c:pt idx="51">
                  <c:v>48</c:v>
                </c:pt>
                <c:pt idx="52">
                  <c:v>48</c:v>
                </c:pt>
                <c:pt idx="53">
                  <c:v>48</c:v>
                </c:pt>
                <c:pt idx="54">
                  <c:v>48</c:v>
                </c:pt>
                <c:pt idx="55">
                  <c:v>48</c:v>
                </c:pt>
                <c:pt idx="56">
                  <c:v>48</c:v>
                </c:pt>
                <c:pt idx="57">
                  <c:v>48</c:v>
                </c:pt>
                <c:pt idx="58">
                  <c:v>48</c:v>
                </c:pt>
                <c:pt idx="59">
                  <c:v>48</c:v>
                </c:pt>
                <c:pt idx="60">
                  <c:v>48</c:v>
                </c:pt>
                <c:pt idx="61">
                  <c:v>48</c:v>
                </c:pt>
                <c:pt idx="62">
                  <c:v>48</c:v>
                </c:pt>
                <c:pt idx="63">
                  <c:v>48</c:v>
                </c:pt>
                <c:pt idx="64">
                  <c:v>48</c:v>
                </c:pt>
                <c:pt idx="65">
                  <c:v>48</c:v>
                </c:pt>
                <c:pt idx="66">
                  <c:v>48</c:v>
                </c:pt>
                <c:pt idx="67">
                  <c:v>48</c:v>
                </c:pt>
                <c:pt idx="68">
                  <c:v>48</c:v>
                </c:pt>
                <c:pt idx="69">
                  <c:v>48</c:v>
                </c:pt>
                <c:pt idx="70">
                  <c:v>48</c:v>
                </c:pt>
                <c:pt idx="71">
                  <c:v>48</c:v>
                </c:pt>
              </c:numCache>
            </c:numRef>
          </c:val>
          <c:smooth val="0"/>
        </c:ser>
        <c:dLbls>
          <c:showLegendKey val="0"/>
          <c:showVal val="0"/>
          <c:showCatName val="0"/>
          <c:showSerName val="0"/>
          <c:showPercent val="0"/>
          <c:showBubbleSize val="0"/>
        </c:dLbls>
        <c:marker val="1"/>
        <c:smooth val="0"/>
        <c:axId val="75078656"/>
        <c:axId val="75092736"/>
      </c:lineChart>
      <c:dateAx>
        <c:axId val="75078656"/>
        <c:scaling>
          <c:orientation val="minMax"/>
        </c:scaling>
        <c:delete val="0"/>
        <c:axPos val="b"/>
        <c:numFmt formatCode="mmm\-yy" sourceLinked="1"/>
        <c:majorTickMark val="none"/>
        <c:minorTickMark val="none"/>
        <c:tickLblPos val="nextTo"/>
        <c:crossAx val="75092736"/>
        <c:crosses val="autoZero"/>
        <c:auto val="1"/>
        <c:lblOffset val="100"/>
        <c:baseTimeUnit val="months"/>
      </c:dateAx>
      <c:valAx>
        <c:axId val="75092736"/>
        <c:scaling>
          <c:orientation val="minMax"/>
        </c:scaling>
        <c:delete val="0"/>
        <c:axPos val="l"/>
        <c:majorGridlines>
          <c:spPr>
            <a:ln w="9525" cap="flat" cmpd="sng" algn="ctr">
              <a:solidFill>
                <a:schemeClr val="accent6">
                  <a:shade val="95000"/>
                  <a:satMod val="105000"/>
                </a:schemeClr>
              </a:solidFill>
              <a:prstDash val="solid"/>
            </a:ln>
            <a:effectLst/>
          </c:spPr>
        </c:majorGridlines>
        <c:title>
          <c:tx>
            <c:rich>
              <a:bodyPr rot="-5400000" vert="horz"/>
              <a:lstStyle/>
              <a:p>
                <a:pPr>
                  <a:defRPr/>
                </a:pPr>
                <a:r>
                  <a:rPr lang="en-US"/>
                  <a:t>number of units </a:t>
                </a:r>
              </a:p>
            </c:rich>
          </c:tx>
          <c:overlay val="0"/>
        </c:title>
        <c:numFmt formatCode="General" sourceLinked="1"/>
        <c:majorTickMark val="none"/>
        <c:minorTickMark val="none"/>
        <c:tickLblPos val="nextTo"/>
        <c:spPr>
          <a:ln w="9525">
            <a:noFill/>
          </a:ln>
        </c:spPr>
        <c:crossAx val="75078656"/>
        <c:crosses val="autoZero"/>
        <c:crossBetween val="between"/>
      </c:valAx>
    </c:plotArea>
    <c:legend>
      <c:legendPos val="b"/>
      <c:layout>
        <c:manualLayout>
          <c:xMode val="edge"/>
          <c:yMode val="edge"/>
          <c:x val="3.8318011882035757E-3"/>
          <c:y val="0.91921803920383272"/>
          <c:w val="0.89999991733713147"/>
          <c:h val="6.9066681182560111E-2"/>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chemeClr val="accent6">
                    <a:lumMod val="75000"/>
                  </a:schemeClr>
                </a:solidFill>
              </a:defRPr>
            </a:pPr>
            <a:r>
              <a:rPr lang="en-US" sz="1100">
                <a:solidFill>
                  <a:schemeClr val="accent6">
                    <a:lumMod val="75000"/>
                  </a:schemeClr>
                </a:solidFill>
              </a:rPr>
              <a:t>Mchi</a:t>
            </a:r>
            <a:r>
              <a:rPr lang="en-US" sz="1100" baseline="0">
                <a:solidFill>
                  <a:schemeClr val="accent6">
                    <a:lumMod val="75000"/>
                  </a:schemeClr>
                </a:solidFill>
              </a:rPr>
              <a:t>nji: </a:t>
            </a:r>
            <a:r>
              <a:rPr lang="en-US" sz="1100">
                <a:solidFill>
                  <a:schemeClr val="accent6">
                    <a:lumMod val="75000"/>
                  </a:schemeClr>
                </a:solidFill>
              </a:rPr>
              <a:t>FSB and Neonatal</a:t>
            </a:r>
            <a:r>
              <a:rPr lang="en-US" sz="1100" baseline="0">
                <a:solidFill>
                  <a:schemeClr val="accent6">
                    <a:lumMod val="75000"/>
                  </a:schemeClr>
                </a:solidFill>
              </a:rPr>
              <a:t> mortality </a:t>
            </a:r>
            <a:r>
              <a:rPr lang="en-US" sz="1100">
                <a:solidFill>
                  <a:schemeClr val="accent6">
                    <a:lumMod val="75000"/>
                  </a:schemeClr>
                </a:solidFill>
              </a:rPr>
              <a:t> </a:t>
            </a:r>
          </a:p>
        </c:rich>
      </c:tx>
      <c:layout/>
      <c:overlay val="0"/>
    </c:title>
    <c:autoTitleDeleted val="0"/>
    <c:plotArea>
      <c:layout>
        <c:manualLayout>
          <c:layoutTarget val="inner"/>
          <c:xMode val="edge"/>
          <c:yMode val="edge"/>
          <c:x val="0.15589129483814537"/>
          <c:y val="0.19480351414406533"/>
          <c:w val="0.81355314960629876"/>
          <c:h val="0.50586942257217904"/>
        </c:manualLayout>
      </c:layout>
      <c:lineChart>
        <c:grouping val="standard"/>
        <c:varyColors val="0"/>
        <c:ser>
          <c:idx val="4"/>
          <c:order val="0"/>
          <c:tx>
            <c:strRef>
              <c:f>'ANALYSIS SHEET'!$A$7</c:f>
              <c:strCache>
                <c:ptCount val="1"/>
                <c:pt idx="0">
                  <c:v>NNR</c:v>
                </c:pt>
              </c:strCache>
            </c:strRef>
          </c:tx>
          <c:spPr>
            <a:ln w="22225">
              <a:solidFill>
                <a:srgbClr val="65C98B"/>
              </a:solidFill>
            </a:ln>
          </c:spPr>
          <c:marker>
            <c:spPr>
              <a:ln>
                <a:solidFill>
                  <a:srgbClr val="65C98B"/>
                </a:solidFill>
              </a:ln>
            </c:spPr>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SHEET'!$B$7:$BU$7</c:f>
              <c:numCache>
                <c:formatCode>0</c:formatCode>
                <c:ptCount val="72"/>
                <c:pt idx="0">
                  <c:v>21.521906225980015</c:v>
                </c:pt>
                <c:pt idx="1">
                  <c:v>19.93067590987868</c:v>
                </c:pt>
                <c:pt idx="2">
                  <c:v>12.830793905372895</c:v>
                </c:pt>
                <c:pt idx="3">
                  <c:v>14.167650531286895</c:v>
                </c:pt>
                <c:pt idx="4">
                  <c:v>15.248796147672552</c:v>
                </c:pt>
                <c:pt idx="5">
                  <c:v>7.6754385964912277</c:v>
                </c:pt>
                <c:pt idx="6">
                  <c:v>13.367281985996181</c:v>
                </c:pt>
                <c:pt idx="7">
                  <c:v>10.517799352750808</c:v>
                </c:pt>
                <c:pt idx="8">
                  <c:v>15.519917227108122</c:v>
                </c:pt>
                <c:pt idx="9">
                  <c:v>17.008504252126063</c:v>
                </c:pt>
                <c:pt idx="10">
                  <c:v>12.789281364190012</c:v>
                </c:pt>
                <c:pt idx="11">
                  <c:v>11.207970112079702</c:v>
                </c:pt>
                <c:pt idx="12">
                  <c:v>12.430939226519337</c:v>
                </c:pt>
                <c:pt idx="13">
                  <c:v>12.762762762762764</c:v>
                </c:pt>
                <c:pt idx="14">
                  <c:v>9.5759233926128591</c:v>
                </c:pt>
                <c:pt idx="15">
                  <c:v>10.788381742738588</c:v>
                </c:pt>
                <c:pt idx="16">
                  <c:v>13.111888111888112</c:v>
                </c:pt>
                <c:pt idx="17">
                  <c:v>22.241231822070144</c:v>
                </c:pt>
                <c:pt idx="18">
                  <c:v>4.8886474741988044</c:v>
                </c:pt>
                <c:pt idx="19">
                  <c:v>13.353115727002967</c:v>
                </c:pt>
                <c:pt idx="20">
                  <c:v>13.326226012793176</c:v>
                </c:pt>
                <c:pt idx="21">
                  <c:v>11.644154634373546</c:v>
                </c:pt>
                <c:pt idx="22">
                  <c:v>14.882655981682884</c:v>
                </c:pt>
                <c:pt idx="23">
                  <c:v>11.904761904761903</c:v>
                </c:pt>
                <c:pt idx="24">
                  <c:v>19.822282980177718</c:v>
                </c:pt>
                <c:pt idx="25">
                  <c:v>18.010963194988253</c:v>
                </c:pt>
                <c:pt idx="26">
                  <c:v>17.843289371605898</c:v>
                </c:pt>
                <c:pt idx="27">
                  <c:v>23.744292237442924</c:v>
                </c:pt>
                <c:pt idx="28">
                  <c:v>26.946107784431138</c:v>
                </c:pt>
                <c:pt idx="29">
                  <c:v>11.618257261410788</c:v>
                </c:pt>
                <c:pt idx="30">
                  <c:v>14.978601997146932</c:v>
                </c:pt>
                <c:pt idx="31">
                  <c:v>12.716763005780347</c:v>
                </c:pt>
                <c:pt idx="32">
                  <c:v>8.4793668739400783</c:v>
                </c:pt>
                <c:pt idx="33">
                  <c:v>11.173184357541899</c:v>
                </c:pt>
                <c:pt idx="34">
                  <c:v>11.649294911097487</c:v>
                </c:pt>
                <c:pt idx="35">
                  <c:v>13.941698352344741</c:v>
                </c:pt>
                <c:pt idx="36">
                  <c:v>19.014084507042252</c:v>
                </c:pt>
                <c:pt idx="37">
                  <c:v>21.455938697318008</c:v>
                </c:pt>
                <c:pt idx="38">
                  <c:v>13.708019191226867</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ser>
        <c:ser>
          <c:idx val="5"/>
          <c:order val="1"/>
          <c:tx>
            <c:strRef>
              <c:f>'ANALYSIS SHEET'!$A$8</c:f>
              <c:strCache>
                <c:ptCount val="1"/>
                <c:pt idx="0">
                  <c:v>FSB rate</c:v>
                </c:pt>
              </c:strCache>
            </c:strRef>
          </c:tx>
          <c:spPr>
            <a:ln w="22225"/>
          </c:spPr>
          <c:marker>
            <c:symbol val="dash"/>
            <c:size val="2"/>
            <c:spPr>
              <a:blipFill>
                <a:blip xmlns:r="http://schemas.openxmlformats.org/officeDocument/2006/relationships" r:embed="rId1"/>
                <a:tile tx="0" ty="0" sx="100000" sy="100000" flip="none" algn="tl"/>
              </a:blipFill>
            </c:spPr>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SHEET'!$B$8:$AW$8</c:f>
              <c:numCache>
                <c:formatCode>0</c:formatCode>
                <c:ptCount val="48"/>
                <c:pt idx="0">
                  <c:v>9.556907037358819</c:v>
                </c:pt>
                <c:pt idx="1">
                  <c:v>7.2202166064981954</c:v>
                </c:pt>
                <c:pt idx="2">
                  <c:v>10.946051602814698</c:v>
                </c:pt>
                <c:pt idx="3">
                  <c:v>11.320754716981131</c:v>
                </c:pt>
                <c:pt idx="4">
                  <c:v>4.1288191577208915</c:v>
                </c:pt>
                <c:pt idx="5">
                  <c:v>8.2256169212690953</c:v>
                </c:pt>
                <c:pt idx="6">
                  <c:v>19.907100199071003</c:v>
                </c:pt>
                <c:pt idx="7">
                  <c:v>7.4557315936626276</c:v>
                </c:pt>
                <c:pt idx="8">
                  <c:v>17.931858936043035</c:v>
                </c:pt>
                <c:pt idx="9">
                  <c:v>18.29924650161464</c:v>
                </c:pt>
                <c:pt idx="10">
                  <c:v>14.122394082044385</c:v>
                </c:pt>
                <c:pt idx="11">
                  <c:v>12.430939226519337</c:v>
                </c:pt>
                <c:pt idx="12">
                  <c:v>9.3220338983050848</c:v>
                </c:pt>
                <c:pt idx="13">
                  <c:v>8.3777608530083771</c:v>
                </c:pt>
                <c:pt idx="14">
                  <c:v>8.1240768094534701</c:v>
                </c:pt>
                <c:pt idx="15">
                  <c:v>7.4257425742574252</c:v>
                </c:pt>
                <c:pt idx="16">
                  <c:v>13.009540329575021</c:v>
                </c:pt>
                <c:pt idx="17">
                  <c:v>4.3516100957354222</c:v>
                </c:pt>
                <c:pt idx="18">
                  <c:v>9.5505617977528097</c:v>
                </c:pt>
                <c:pt idx="19">
                  <c:v>10.983263598326358</c:v>
                </c:pt>
                <c:pt idx="20">
                  <c:v>13.390465988216389</c:v>
                </c:pt>
                <c:pt idx="21">
                  <c:v>6.5756196256954986</c:v>
                </c:pt>
                <c:pt idx="22">
                  <c:v>12.59748050389922</c:v>
                </c:pt>
                <c:pt idx="23">
                  <c:v>11.987381703470032</c:v>
                </c:pt>
                <c:pt idx="24">
                  <c:v>15.037593984962406</c:v>
                </c:pt>
                <c:pt idx="25">
                  <c:v>10.726072607260726</c:v>
                </c:pt>
                <c:pt idx="26">
                  <c:v>15.661707126076744</c:v>
                </c:pt>
                <c:pt idx="27">
                  <c:v>23.55072463768116</c:v>
                </c:pt>
                <c:pt idx="28">
                  <c:v>25.812619502868067</c:v>
                </c:pt>
                <c:pt idx="29">
                  <c:v>11.29032258064516</c:v>
                </c:pt>
                <c:pt idx="30">
                  <c:v>10.948905109489052</c:v>
                </c:pt>
                <c:pt idx="31">
                  <c:v>12.443438914027148</c:v>
                </c:pt>
                <c:pt idx="32">
                  <c:v>11.608623548922056</c:v>
                </c:pt>
                <c:pt idx="33">
                  <c:v>14.575411913814955</c:v>
                </c:pt>
                <c:pt idx="34">
                  <c:v>12.76595744680851</c:v>
                </c:pt>
                <c:pt idx="35">
                  <c:v>11.580381471389645</c:v>
                </c:pt>
                <c:pt idx="36">
                  <c:v>10.869565217391305</c:v>
                </c:pt>
                <c:pt idx="37">
                  <c:v>12.412723041117145</c:v>
                </c:pt>
                <c:pt idx="38">
                  <c:v>11.503067484662576</c:v>
                </c:pt>
                <c:pt idx="39">
                  <c:v>#N/A</c:v>
                </c:pt>
                <c:pt idx="40">
                  <c:v>#N/A</c:v>
                </c:pt>
                <c:pt idx="41">
                  <c:v>#N/A</c:v>
                </c:pt>
                <c:pt idx="42">
                  <c:v>#N/A</c:v>
                </c:pt>
                <c:pt idx="43">
                  <c:v>#N/A</c:v>
                </c:pt>
                <c:pt idx="44">
                  <c:v>#N/A</c:v>
                </c:pt>
                <c:pt idx="45">
                  <c:v>#N/A</c:v>
                </c:pt>
                <c:pt idx="46">
                  <c:v>#N/A</c:v>
                </c:pt>
                <c:pt idx="47">
                  <c:v>#N/A</c:v>
                </c:pt>
              </c:numCache>
            </c:numRef>
          </c:val>
          <c:smooth val="0"/>
        </c:ser>
        <c:ser>
          <c:idx val="7"/>
          <c:order val="2"/>
          <c:tx>
            <c:strRef>
              <c:f>'ANALYSIS SHEET'!$A$10</c:f>
              <c:strCache>
                <c:ptCount val="1"/>
                <c:pt idx="0">
                  <c:v>2011 FSB median rate </c:v>
                </c:pt>
              </c:strCache>
            </c:strRef>
          </c:tx>
          <c:spPr>
            <a:ln w="19050">
              <a:solidFill>
                <a:srgbClr val="0070C0"/>
              </a:solidFill>
            </a:ln>
          </c:spPr>
          <c:marker>
            <c:symbol val="none"/>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SHEET'!$B$10:$AW$10</c:f>
              <c:numCache>
                <c:formatCode>General</c:formatCode>
                <c:ptCount val="48"/>
                <c:pt idx="0">
                  <c:v>11</c:v>
                </c:pt>
                <c:pt idx="1">
                  <c:v>11</c:v>
                </c:pt>
                <c:pt idx="2">
                  <c:v>11</c:v>
                </c:pt>
                <c:pt idx="3">
                  <c:v>11</c:v>
                </c:pt>
                <c:pt idx="4">
                  <c:v>11</c:v>
                </c:pt>
                <c:pt idx="5">
                  <c:v>11</c:v>
                </c:pt>
                <c:pt idx="6">
                  <c:v>11</c:v>
                </c:pt>
                <c:pt idx="7">
                  <c:v>11</c:v>
                </c:pt>
                <c:pt idx="8">
                  <c:v>11</c:v>
                </c:pt>
                <c:pt idx="9">
                  <c:v>11</c:v>
                </c:pt>
                <c:pt idx="10">
                  <c:v>11</c:v>
                </c:pt>
                <c:pt idx="11">
                  <c:v>11</c:v>
                </c:pt>
                <c:pt idx="12">
                  <c:v>11</c:v>
                </c:pt>
                <c:pt idx="13">
                  <c:v>11</c:v>
                </c:pt>
                <c:pt idx="14">
                  <c:v>11</c:v>
                </c:pt>
                <c:pt idx="15">
                  <c:v>11</c:v>
                </c:pt>
                <c:pt idx="16">
                  <c:v>11</c:v>
                </c:pt>
                <c:pt idx="17">
                  <c:v>11</c:v>
                </c:pt>
                <c:pt idx="18">
                  <c:v>11</c:v>
                </c:pt>
                <c:pt idx="19">
                  <c:v>11</c:v>
                </c:pt>
                <c:pt idx="20">
                  <c:v>11</c:v>
                </c:pt>
                <c:pt idx="21">
                  <c:v>11</c:v>
                </c:pt>
                <c:pt idx="22">
                  <c:v>11</c:v>
                </c:pt>
                <c:pt idx="23">
                  <c:v>11</c:v>
                </c:pt>
                <c:pt idx="24">
                  <c:v>11</c:v>
                </c:pt>
                <c:pt idx="25">
                  <c:v>11</c:v>
                </c:pt>
                <c:pt idx="26">
                  <c:v>11</c:v>
                </c:pt>
                <c:pt idx="27">
                  <c:v>11</c:v>
                </c:pt>
                <c:pt idx="28">
                  <c:v>11</c:v>
                </c:pt>
                <c:pt idx="29">
                  <c:v>11</c:v>
                </c:pt>
                <c:pt idx="30">
                  <c:v>11</c:v>
                </c:pt>
                <c:pt idx="31">
                  <c:v>11</c:v>
                </c:pt>
                <c:pt idx="32">
                  <c:v>11</c:v>
                </c:pt>
                <c:pt idx="33">
                  <c:v>11</c:v>
                </c:pt>
                <c:pt idx="34">
                  <c:v>11</c:v>
                </c:pt>
                <c:pt idx="35">
                  <c:v>11</c:v>
                </c:pt>
                <c:pt idx="36">
                  <c:v>11</c:v>
                </c:pt>
                <c:pt idx="37">
                  <c:v>11</c:v>
                </c:pt>
                <c:pt idx="38">
                  <c:v>11</c:v>
                </c:pt>
                <c:pt idx="39">
                  <c:v>11</c:v>
                </c:pt>
                <c:pt idx="40">
                  <c:v>11</c:v>
                </c:pt>
                <c:pt idx="41">
                  <c:v>11</c:v>
                </c:pt>
                <c:pt idx="42">
                  <c:v>11</c:v>
                </c:pt>
                <c:pt idx="43">
                  <c:v>11</c:v>
                </c:pt>
                <c:pt idx="44">
                  <c:v>11</c:v>
                </c:pt>
                <c:pt idx="45">
                  <c:v>11</c:v>
                </c:pt>
                <c:pt idx="46">
                  <c:v>11</c:v>
                </c:pt>
                <c:pt idx="47">
                  <c:v>11</c:v>
                </c:pt>
              </c:numCache>
            </c:numRef>
          </c:val>
          <c:smooth val="0"/>
        </c:ser>
        <c:ser>
          <c:idx val="8"/>
          <c:order val="3"/>
          <c:tx>
            <c:strRef>
              <c:f>'ANALYSIS SHEET'!$A$11</c:f>
              <c:strCache>
                <c:ptCount val="1"/>
                <c:pt idx="0">
                  <c:v>2011 median NNR</c:v>
                </c:pt>
              </c:strCache>
            </c:strRef>
          </c:tx>
          <c:spPr>
            <a:ln w="25400">
              <a:solidFill>
                <a:srgbClr val="FF0000"/>
              </a:solidFill>
            </a:ln>
          </c:spPr>
          <c:marker>
            <c:symbol val="none"/>
          </c:marker>
          <c:cat>
            <c:numRef>
              <c:f>'ANALYSIS SHEET'!$B$2:$BU$2</c:f>
              <c:numCache>
                <c:formatCode>mmm\-yy</c:formatCode>
                <c:ptCount val="7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numCache>
            </c:numRef>
          </c:cat>
          <c:val>
            <c:numRef>
              <c:f>'ANALYSIS SHEET'!$B$11:$AW$11</c:f>
              <c:numCache>
                <c:formatCode>General</c:formatCode>
                <c:ptCount val="48"/>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13.5</c:v>
                </c:pt>
              </c:numCache>
            </c:numRef>
          </c:val>
          <c:smooth val="0"/>
        </c:ser>
        <c:dLbls>
          <c:showLegendKey val="0"/>
          <c:showVal val="0"/>
          <c:showCatName val="0"/>
          <c:showSerName val="0"/>
          <c:showPercent val="0"/>
          <c:showBubbleSize val="0"/>
        </c:dLbls>
        <c:marker val="1"/>
        <c:smooth val="0"/>
        <c:axId val="75268864"/>
        <c:axId val="75270400"/>
      </c:lineChart>
      <c:dateAx>
        <c:axId val="75268864"/>
        <c:scaling>
          <c:orientation val="minMax"/>
        </c:scaling>
        <c:delete val="0"/>
        <c:axPos val="b"/>
        <c:numFmt formatCode="mmm\-yy" sourceLinked="1"/>
        <c:majorTickMark val="none"/>
        <c:minorTickMark val="none"/>
        <c:tickLblPos val="nextTo"/>
        <c:crossAx val="75270400"/>
        <c:crosses val="autoZero"/>
        <c:auto val="1"/>
        <c:lblOffset val="100"/>
        <c:baseTimeUnit val="months"/>
      </c:dateAx>
      <c:valAx>
        <c:axId val="75270400"/>
        <c:scaling>
          <c:orientation val="minMax"/>
        </c:scaling>
        <c:delete val="0"/>
        <c:axPos val="l"/>
        <c:majorGridlines>
          <c:spPr>
            <a:ln w="9525" cap="flat" cmpd="sng" algn="ctr">
              <a:solidFill>
                <a:schemeClr val="accent3">
                  <a:shade val="95000"/>
                  <a:satMod val="105000"/>
                </a:schemeClr>
              </a:solidFill>
              <a:prstDash val="solid"/>
            </a:ln>
            <a:effectLst/>
          </c:spPr>
        </c:majorGridlines>
        <c:title>
          <c:tx>
            <c:rich>
              <a:bodyPr rot="-5400000" vert="horz"/>
              <a:lstStyle/>
              <a:p>
                <a:pPr>
                  <a:defRPr/>
                </a:pPr>
                <a:r>
                  <a:rPr lang="en-US"/>
                  <a:t>per 1000 live births </a:t>
                </a:r>
              </a:p>
            </c:rich>
          </c:tx>
          <c:layout/>
          <c:overlay val="0"/>
        </c:title>
        <c:numFmt formatCode="0" sourceLinked="1"/>
        <c:majorTickMark val="none"/>
        <c:minorTickMark val="none"/>
        <c:tickLblPos val="nextTo"/>
        <c:spPr>
          <a:ln w="9525">
            <a:noFill/>
          </a:ln>
        </c:spPr>
        <c:crossAx val="75268864"/>
        <c:crosses val="autoZero"/>
        <c:crossBetween val="between"/>
      </c:valAx>
    </c:plotArea>
    <c:legend>
      <c:legendPos val="b"/>
      <c:layout>
        <c:manualLayout>
          <c:xMode val="edge"/>
          <c:yMode val="edge"/>
          <c:x val="4.9999989063869411E-2"/>
          <c:y val="0.90005988060434161"/>
          <c:w val="0.89999980314964989"/>
          <c:h val="9.99401193956585E-2"/>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Distribution of maternal deaths by age</a:t>
            </a:r>
          </a:p>
          <a:p>
            <a:pPr>
              <a:defRPr sz="1000">
                <a:solidFill>
                  <a:schemeClr val="accent6">
                    <a:lumMod val="75000"/>
                  </a:schemeClr>
                </a:solidFill>
              </a:defRPr>
            </a:pPr>
            <a:r>
              <a:rPr lang="en-US" sz="1000">
                <a:solidFill>
                  <a:schemeClr val="accent6">
                    <a:lumMod val="75000"/>
                  </a:schemeClr>
                </a:solidFill>
              </a:rPr>
              <a:t>(2010-2012; n=48) </a:t>
            </a:r>
          </a:p>
        </c:rich>
      </c:tx>
      <c:layout/>
      <c:overlay val="0"/>
      <c:spPr>
        <a:solidFill>
          <a:schemeClr val="bg1"/>
        </a:solidFill>
      </c:spPr>
    </c:title>
    <c:autoTitleDeleted val="0"/>
    <c:plotArea>
      <c:layout/>
      <c:barChart>
        <c:barDir val="col"/>
        <c:grouping val="clustered"/>
        <c:varyColors val="0"/>
        <c:ser>
          <c:idx val="0"/>
          <c:order val="0"/>
          <c:spPr>
            <a:solidFill>
              <a:srgbClr val="65C98B"/>
            </a:solidFill>
          </c:spPr>
          <c:invertIfNegative val="0"/>
          <c:cat>
            <c:strRef>
              <c:f>'ANALYSIS SHEET'!$A$41:$A$46</c:f>
              <c:strCache>
                <c:ptCount val="6"/>
                <c:pt idx="0">
                  <c:v>&lt;20</c:v>
                </c:pt>
                <c:pt idx="1">
                  <c:v>20-24</c:v>
                </c:pt>
                <c:pt idx="2">
                  <c:v>25-29</c:v>
                </c:pt>
                <c:pt idx="3">
                  <c:v>30-34</c:v>
                </c:pt>
                <c:pt idx="4">
                  <c:v>35+</c:v>
                </c:pt>
                <c:pt idx="5">
                  <c:v>unknown</c:v>
                </c:pt>
              </c:strCache>
            </c:strRef>
          </c:cat>
          <c:val>
            <c:numRef>
              <c:f>'ANALYSIS SHEET'!$B$41:$B$46</c:f>
              <c:numCache>
                <c:formatCode>0%</c:formatCode>
                <c:ptCount val="6"/>
                <c:pt idx="0">
                  <c:v>4.1666666666666664E-2</c:v>
                </c:pt>
                <c:pt idx="1">
                  <c:v>0.20833333333333334</c:v>
                </c:pt>
                <c:pt idx="2">
                  <c:v>0.125</c:v>
                </c:pt>
                <c:pt idx="3">
                  <c:v>0.33333333333333331</c:v>
                </c:pt>
                <c:pt idx="4">
                  <c:v>0.20833333333333334</c:v>
                </c:pt>
                <c:pt idx="5">
                  <c:v>8.3333333333333329E-2</c:v>
                </c:pt>
              </c:numCache>
            </c:numRef>
          </c:val>
        </c:ser>
        <c:dLbls>
          <c:showLegendKey val="0"/>
          <c:showVal val="1"/>
          <c:showCatName val="0"/>
          <c:showSerName val="0"/>
          <c:showPercent val="0"/>
          <c:showBubbleSize val="0"/>
        </c:dLbls>
        <c:gapWidth val="68"/>
        <c:axId val="33805056"/>
        <c:axId val="33806592"/>
      </c:barChart>
      <c:catAx>
        <c:axId val="33805056"/>
        <c:scaling>
          <c:orientation val="minMax"/>
        </c:scaling>
        <c:delete val="0"/>
        <c:axPos val="b"/>
        <c:majorTickMark val="none"/>
        <c:minorTickMark val="none"/>
        <c:tickLblPos val="nextTo"/>
        <c:crossAx val="33806592"/>
        <c:crosses val="autoZero"/>
        <c:auto val="1"/>
        <c:lblAlgn val="ctr"/>
        <c:lblOffset val="100"/>
        <c:noMultiLvlLbl val="0"/>
      </c:catAx>
      <c:valAx>
        <c:axId val="33806592"/>
        <c:scaling>
          <c:orientation val="minMax"/>
        </c:scaling>
        <c:delete val="1"/>
        <c:axPos val="l"/>
        <c:numFmt formatCode="0%" sourceLinked="1"/>
        <c:majorTickMark val="none"/>
        <c:minorTickMark val="none"/>
        <c:tickLblPos val="none"/>
        <c:crossAx val="33805056"/>
        <c:crosses val="autoZero"/>
        <c:crossBetween val="between"/>
      </c:valAx>
      <c:spPr>
        <a:noFill/>
      </c:spPr>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chemeClr val="accent6">
                    <a:lumMod val="75000"/>
                  </a:schemeClr>
                </a:solidFill>
              </a:defRPr>
            </a:pPr>
            <a:r>
              <a:rPr lang="en-US" sz="1100">
                <a:solidFill>
                  <a:schemeClr val="accent6">
                    <a:lumMod val="75000"/>
                  </a:schemeClr>
                </a:solidFill>
              </a:rPr>
              <a:t>Mchinji: Distribution of maternal deaths by age</a:t>
            </a:r>
          </a:p>
          <a:p>
            <a:pPr>
              <a:defRPr sz="1100">
                <a:solidFill>
                  <a:schemeClr val="accent6">
                    <a:lumMod val="75000"/>
                  </a:schemeClr>
                </a:solidFill>
              </a:defRPr>
            </a:pPr>
            <a:r>
              <a:rPr lang="en-US" sz="1100">
                <a:solidFill>
                  <a:schemeClr val="accent6">
                    <a:lumMod val="75000"/>
                  </a:schemeClr>
                </a:solidFill>
              </a:rPr>
              <a:t>(cumulative: since</a:t>
            </a:r>
            <a:r>
              <a:rPr lang="en-US" sz="1100" baseline="0">
                <a:solidFill>
                  <a:schemeClr val="accent6">
                    <a:lumMod val="75000"/>
                  </a:schemeClr>
                </a:solidFill>
              </a:rPr>
              <a:t> 2010</a:t>
            </a:r>
            <a:r>
              <a:rPr lang="en-US" sz="1100">
                <a:solidFill>
                  <a:schemeClr val="accent6">
                    <a:lumMod val="75000"/>
                  </a:schemeClr>
                </a:solidFill>
              </a:rPr>
              <a:t>) </a:t>
            </a:r>
          </a:p>
        </c:rich>
      </c:tx>
      <c:layout/>
      <c:overlay val="0"/>
    </c:title>
    <c:autoTitleDeleted val="0"/>
    <c:plotArea>
      <c:layout/>
      <c:barChart>
        <c:barDir val="col"/>
        <c:grouping val="clustered"/>
        <c:varyColors val="0"/>
        <c:ser>
          <c:idx val="0"/>
          <c:order val="0"/>
          <c:tx>
            <c:strRef>
              <c:f>'ANALYSIS SHEET'!$BA$40</c:f>
              <c:strCache>
                <c:ptCount val="1"/>
                <c:pt idx="0">
                  <c:v>Community 2016</c:v>
                </c:pt>
              </c:strCache>
            </c:strRef>
          </c:tx>
          <c:spPr>
            <a:solidFill>
              <a:schemeClr val="accent6">
                <a:lumMod val="75000"/>
              </a:schemeClr>
            </a:solidFill>
          </c:spPr>
          <c:invertIfNegative val="0"/>
          <c:cat>
            <c:strRef>
              <c:f>'ANALYSIS SHEET'!$A$41:$A$46</c:f>
              <c:strCache>
                <c:ptCount val="6"/>
                <c:pt idx="0">
                  <c:v>&lt;20</c:v>
                </c:pt>
                <c:pt idx="1">
                  <c:v>20-24</c:v>
                </c:pt>
                <c:pt idx="2">
                  <c:v>25-29</c:v>
                </c:pt>
                <c:pt idx="3">
                  <c:v>30-34</c:v>
                </c:pt>
                <c:pt idx="4">
                  <c:v>35+</c:v>
                </c:pt>
                <c:pt idx="5">
                  <c:v>unknown</c:v>
                </c:pt>
              </c:strCache>
            </c:strRef>
          </c:cat>
          <c:val>
            <c:numRef>
              <c:f>'ANALYSIS SHEET'!$BA$41:$BA$46</c:f>
              <c:numCache>
                <c:formatCode>0%</c:formatCode>
                <c:ptCount val="6"/>
                <c:pt idx="0">
                  <c:v>0.12987012987012986</c:v>
                </c:pt>
                <c:pt idx="1">
                  <c:v>0.18181818181818182</c:v>
                </c:pt>
                <c:pt idx="2">
                  <c:v>0.14285714285714285</c:v>
                </c:pt>
                <c:pt idx="3">
                  <c:v>0.25974025974025972</c:v>
                </c:pt>
                <c:pt idx="4">
                  <c:v>0.20779220779220781</c:v>
                </c:pt>
                <c:pt idx="5">
                  <c:v>7.792207792207792E-2</c:v>
                </c:pt>
              </c:numCache>
            </c:numRef>
          </c:val>
        </c:ser>
        <c:dLbls>
          <c:showLegendKey val="0"/>
          <c:showVal val="0"/>
          <c:showCatName val="0"/>
          <c:showSerName val="0"/>
          <c:showPercent val="0"/>
          <c:showBubbleSize val="0"/>
        </c:dLbls>
        <c:gapWidth val="65"/>
        <c:overlap val="-25"/>
        <c:axId val="34121600"/>
        <c:axId val="34123136"/>
      </c:barChart>
      <c:catAx>
        <c:axId val="34121600"/>
        <c:scaling>
          <c:orientation val="minMax"/>
        </c:scaling>
        <c:delete val="0"/>
        <c:axPos val="b"/>
        <c:majorTickMark val="none"/>
        <c:minorTickMark val="none"/>
        <c:tickLblPos val="nextTo"/>
        <c:crossAx val="34123136"/>
        <c:crosses val="autoZero"/>
        <c:auto val="1"/>
        <c:lblAlgn val="ctr"/>
        <c:lblOffset val="100"/>
        <c:noMultiLvlLbl val="0"/>
      </c:catAx>
      <c:valAx>
        <c:axId val="34123136"/>
        <c:scaling>
          <c:orientation val="minMax"/>
        </c:scaling>
        <c:delete val="0"/>
        <c:axPos val="l"/>
        <c:majorGridlines>
          <c:spPr>
            <a:ln w="9525" cap="flat" cmpd="sng" algn="ctr">
              <a:solidFill>
                <a:schemeClr val="accent3">
                  <a:shade val="95000"/>
                  <a:satMod val="105000"/>
                </a:schemeClr>
              </a:solidFill>
              <a:prstDash val="solid"/>
            </a:ln>
            <a:effectLst/>
          </c:spPr>
        </c:majorGridlines>
        <c:numFmt formatCode="0%" sourceLinked="1"/>
        <c:majorTickMark val="none"/>
        <c:minorTickMark val="none"/>
        <c:tickLblPos val="nextTo"/>
        <c:spPr>
          <a:ln w="9525">
            <a:noFill/>
          </a:ln>
        </c:spPr>
        <c:crossAx val="3412160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Distribution of maternal deaths by parity</a:t>
            </a:r>
          </a:p>
          <a:p>
            <a:pPr>
              <a:defRPr sz="1000">
                <a:solidFill>
                  <a:schemeClr val="accent6">
                    <a:lumMod val="75000"/>
                  </a:schemeClr>
                </a:solidFill>
              </a:defRPr>
            </a:pPr>
            <a:r>
              <a:rPr lang="en-US" sz="1000">
                <a:solidFill>
                  <a:schemeClr val="accent6">
                    <a:lumMod val="75000"/>
                  </a:schemeClr>
                </a:solidFill>
              </a:rPr>
              <a:t>(2010-2012; n=48) </a:t>
            </a:r>
          </a:p>
        </c:rich>
      </c:tx>
      <c:layout/>
      <c:overlay val="0"/>
    </c:title>
    <c:autoTitleDeleted val="0"/>
    <c:plotArea>
      <c:layout/>
      <c:barChart>
        <c:barDir val="col"/>
        <c:grouping val="clustered"/>
        <c:varyColors val="0"/>
        <c:ser>
          <c:idx val="0"/>
          <c:order val="0"/>
          <c:tx>
            <c:strRef>
              <c:f>'ANALYSIS SHEET'!$B$49</c:f>
              <c:strCache>
                <c:ptCount val="1"/>
                <c:pt idx="0">
                  <c:v>2012</c:v>
                </c:pt>
              </c:strCache>
            </c:strRef>
          </c:tx>
          <c:spPr>
            <a:solidFill>
              <a:schemeClr val="accent6">
                <a:lumMod val="75000"/>
              </a:schemeClr>
            </a:solidFill>
          </c:spPr>
          <c:invertIfNegative val="0"/>
          <c:cat>
            <c:strRef>
              <c:f>'ANALYSIS SHEET'!$A$50:$A$54</c:f>
              <c:strCache>
                <c:ptCount val="5"/>
                <c:pt idx="0">
                  <c:v>0</c:v>
                </c:pt>
                <c:pt idx="1">
                  <c:v>1-2,</c:v>
                </c:pt>
                <c:pt idx="2">
                  <c:v>3-4,</c:v>
                </c:pt>
                <c:pt idx="3">
                  <c:v>5+</c:v>
                </c:pt>
                <c:pt idx="4">
                  <c:v>unknown</c:v>
                </c:pt>
              </c:strCache>
            </c:strRef>
          </c:cat>
          <c:val>
            <c:numRef>
              <c:f>'ANALYSIS SHEET'!$B$50:$B$54</c:f>
              <c:numCache>
                <c:formatCode>0%</c:formatCode>
                <c:ptCount val="5"/>
                <c:pt idx="0">
                  <c:v>0.10416666666666667</c:v>
                </c:pt>
                <c:pt idx="1">
                  <c:v>0.20833333333333334</c:v>
                </c:pt>
                <c:pt idx="2">
                  <c:v>0.35416666666666669</c:v>
                </c:pt>
                <c:pt idx="3">
                  <c:v>0.29166666666666669</c:v>
                </c:pt>
                <c:pt idx="4">
                  <c:v>4.1666666666666664E-2</c:v>
                </c:pt>
              </c:numCache>
            </c:numRef>
          </c:val>
        </c:ser>
        <c:dLbls>
          <c:showLegendKey val="0"/>
          <c:showVal val="0"/>
          <c:showCatName val="0"/>
          <c:showSerName val="0"/>
          <c:showPercent val="0"/>
          <c:showBubbleSize val="0"/>
        </c:dLbls>
        <c:gapWidth val="65"/>
        <c:axId val="34212864"/>
        <c:axId val="34231040"/>
      </c:barChart>
      <c:catAx>
        <c:axId val="34212864"/>
        <c:scaling>
          <c:orientation val="minMax"/>
        </c:scaling>
        <c:delete val="0"/>
        <c:axPos val="b"/>
        <c:majorTickMark val="out"/>
        <c:minorTickMark val="none"/>
        <c:tickLblPos val="nextTo"/>
        <c:crossAx val="34231040"/>
        <c:crosses val="autoZero"/>
        <c:auto val="1"/>
        <c:lblAlgn val="ctr"/>
        <c:lblOffset val="100"/>
        <c:noMultiLvlLbl val="0"/>
      </c:catAx>
      <c:valAx>
        <c:axId val="34231040"/>
        <c:scaling>
          <c:orientation val="minMax"/>
        </c:scaling>
        <c:delete val="0"/>
        <c:axPos val="l"/>
        <c:majorGridlines>
          <c:spPr>
            <a:ln>
              <a:solidFill>
                <a:srgbClr val="65C98B"/>
              </a:solidFill>
            </a:ln>
          </c:spPr>
        </c:majorGridlines>
        <c:numFmt formatCode="0%" sourceLinked="1"/>
        <c:majorTickMark val="out"/>
        <c:minorTickMark val="none"/>
        <c:tickLblPos val="nextTo"/>
        <c:crossAx val="34212864"/>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chemeClr val="accent6">
                    <a:lumMod val="75000"/>
                  </a:schemeClr>
                </a:solidFill>
              </a:defRPr>
            </a:pPr>
            <a:r>
              <a:rPr lang="en-US" sz="1100">
                <a:solidFill>
                  <a:schemeClr val="accent6">
                    <a:lumMod val="75000"/>
                  </a:schemeClr>
                </a:solidFill>
              </a:rPr>
              <a:t>Mchinji: Distribution of maternal deaths by parity</a:t>
            </a:r>
          </a:p>
          <a:p>
            <a:pPr>
              <a:defRPr sz="1100">
                <a:solidFill>
                  <a:schemeClr val="accent6">
                    <a:lumMod val="75000"/>
                  </a:schemeClr>
                </a:solidFill>
              </a:defRPr>
            </a:pPr>
            <a:r>
              <a:rPr lang="en-US" sz="1100">
                <a:solidFill>
                  <a:schemeClr val="accent6">
                    <a:lumMod val="75000"/>
                  </a:schemeClr>
                </a:solidFill>
              </a:rPr>
              <a:t>(cumulative: since 2010) </a:t>
            </a:r>
          </a:p>
        </c:rich>
      </c:tx>
      <c:layout/>
      <c:overlay val="0"/>
    </c:title>
    <c:autoTitleDeleted val="0"/>
    <c:plotArea>
      <c:layout/>
      <c:barChart>
        <c:barDir val="col"/>
        <c:grouping val="clustered"/>
        <c:varyColors val="0"/>
        <c:ser>
          <c:idx val="1"/>
          <c:order val="0"/>
          <c:tx>
            <c:strRef>
              <c:f>'ANALYSIS SHEET'!$BA$49</c:f>
              <c:strCache>
                <c:ptCount val="1"/>
                <c:pt idx="0">
                  <c:v>Community 2016</c:v>
                </c:pt>
              </c:strCache>
            </c:strRef>
          </c:tx>
          <c:spPr>
            <a:solidFill>
              <a:srgbClr val="65C98B"/>
            </a:solidFill>
          </c:spPr>
          <c:invertIfNegative val="0"/>
          <c:cat>
            <c:strRef>
              <c:f>'ANALYSIS SHEET'!$A$50:$A$54</c:f>
              <c:strCache>
                <c:ptCount val="5"/>
                <c:pt idx="0">
                  <c:v>0</c:v>
                </c:pt>
                <c:pt idx="1">
                  <c:v>1-2,</c:v>
                </c:pt>
                <c:pt idx="2">
                  <c:v>3-4,</c:v>
                </c:pt>
                <c:pt idx="3">
                  <c:v>5+</c:v>
                </c:pt>
                <c:pt idx="4">
                  <c:v>unknown</c:v>
                </c:pt>
              </c:strCache>
            </c:strRef>
          </c:cat>
          <c:val>
            <c:numRef>
              <c:f>'ANALYSIS SHEET'!$BA$50:$BA$54</c:f>
              <c:numCache>
                <c:formatCode>0%</c:formatCode>
                <c:ptCount val="5"/>
                <c:pt idx="0">
                  <c:v>0.10526315789473684</c:v>
                </c:pt>
                <c:pt idx="1">
                  <c:v>0.28947368421052633</c:v>
                </c:pt>
                <c:pt idx="2">
                  <c:v>0.28947368421052633</c:v>
                </c:pt>
                <c:pt idx="3">
                  <c:v>0.26315789473684209</c:v>
                </c:pt>
                <c:pt idx="4">
                  <c:v>5.2631578947368418E-2</c:v>
                </c:pt>
              </c:numCache>
            </c:numRef>
          </c:val>
        </c:ser>
        <c:dLbls>
          <c:showLegendKey val="0"/>
          <c:showVal val="0"/>
          <c:showCatName val="0"/>
          <c:showSerName val="0"/>
          <c:showPercent val="0"/>
          <c:showBubbleSize val="0"/>
        </c:dLbls>
        <c:gapWidth val="75"/>
        <c:axId val="34248960"/>
        <c:axId val="34254848"/>
      </c:barChart>
      <c:catAx>
        <c:axId val="34248960"/>
        <c:scaling>
          <c:orientation val="minMax"/>
        </c:scaling>
        <c:delete val="0"/>
        <c:axPos val="b"/>
        <c:majorTickMark val="none"/>
        <c:minorTickMark val="none"/>
        <c:tickLblPos val="nextTo"/>
        <c:crossAx val="34254848"/>
        <c:crosses val="autoZero"/>
        <c:auto val="1"/>
        <c:lblAlgn val="ctr"/>
        <c:lblOffset val="100"/>
        <c:noMultiLvlLbl val="0"/>
      </c:catAx>
      <c:valAx>
        <c:axId val="34254848"/>
        <c:scaling>
          <c:orientation val="minMax"/>
        </c:scaling>
        <c:delete val="0"/>
        <c:axPos val="l"/>
        <c:majorGridlines>
          <c:spPr>
            <a:ln w="9525" cap="flat" cmpd="sng" algn="ctr">
              <a:solidFill>
                <a:schemeClr val="accent6">
                  <a:shade val="95000"/>
                  <a:satMod val="105000"/>
                </a:schemeClr>
              </a:solidFill>
              <a:prstDash val="solid"/>
            </a:ln>
            <a:effectLst/>
          </c:spPr>
        </c:majorGridlines>
        <c:numFmt formatCode="0%" sourceLinked="1"/>
        <c:majorTickMark val="none"/>
        <c:minorTickMark val="none"/>
        <c:tickLblPos val="nextTo"/>
        <c:spPr>
          <a:ln w="9525">
            <a:noFill/>
          </a:ln>
        </c:spPr>
        <c:crossAx val="3424896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Distribution</a:t>
            </a:r>
            <a:r>
              <a:rPr lang="en-US" sz="1000" baseline="0">
                <a:solidFill>
                  <a:schemeClr val="accent6">
                    <a:lumMod val="75000"/>
                  </a:schemeClr>
                </a:solidFill>
              </a:rPr>
              <a:t> of Maternal deaths by gravida</a:t>
            </a:r>
          </a:p>
          <a:p>
            <a:pPr>
              <a:defRPr sz="1000">
                <a:solidFill>
                  <a:schemeClr val="accent6">
                    <a:lumMod val="75000"/>
                  </a:schemeClr>
                </a:solidFill>
              </a:defRPr>
            </a:pPr>
            <a:r>
              <a:rPr lang="en-US" sz="1000" baseline="0">
                <a:solidFill>
                  <a:schemeClr val="accent6">
                    <a:lumMod val="75000"/>
                  </a:schemeClr>
                </a:solidFill>
              </a:rPr>
              <a:t>(2010-2012; n=48)</a:t>
            </a:r>
          </a:p>
        </c:rich>
      </c:tx>
      <c:layout/>
      <c:overlay val="0"/>
    </c:title>
    <c:autoTitleDeleted val="0"/>
    <c:plotArea>
      <c:layout>
        <c:manualLayout>
          <c:layoutTarget val="inner"/>
          <c:xMode val="edge"/>
          <c:yMode val="edge"/>
          <c:x val="0.28230940159028833"/>
          <c:y val="0.25978337529461715"/>
          <c:w val="0.46637400413443947"/>
          <c:h val="0.74021662470538352"/>
        </c:manualLayout>
      </c:layout>
      <c:doughnutChart>
        <c:varyColors val="1"/>
        <c:ser>
          <c:idx val="0"/>
          <c:order val="0"/>
          <c:tx>
            <c:strRef>
              <c:f>'ANALYSIS SHEET'!$B$57</c:f>
              <c:strCache>
                <c:ptCount val="1"/>
                <c:pt idx="0">
                  <c:v>2012</c:v>
                </c:pt>
              </c:strCache>
            </c:strRef>
          </c:tx>
          <c:dPt>
            <c:idx val="0"/>
            <c:bubble3D val="0"/>
            <c:spPr>
              <a:solidFill>
                <a:schemeClr val="accent6">
                  <a:lumMod val="60000"/>
                  <a:lumOff val="40000"/>
                </a:schemeClr>
              </a:solidFill>
            </c:spPr>
          </c:dPt>
          <c:dPt>
            <c:idx val="1"/>
            <c:bubble3D val="0"/>
            <c:spPr>
              <a:solidFill>
                <a:schemeClr val="accent6">
                  <a:lumMod val="75000"/>
                </a:schemeClr>
              </a:solidFill>
            </c:spPr>
          </c:dPt>
          <c:dPt>
            <c:idx val="2"/>
            <c:bubble3D val="0"/>
            <c:spPr>
              <a:solidFill>
                <a:srgbClr val="65C98B"/>
              </a:solidFill>
            </c:spPr>
          </c:dPt>
          <c:dPt>
            <c:idx val="3"/>
            <c:bubble3D val="0"/>
            <c:spPr>
              <a:solidFill>
                <a:schemeClr val="accent5">
                  <a:lumMod val="60000"/>
                  <a:lumOff val="40000"/>
                </a:schemeClr>
              </a:solidFill>
            </c:spPr>
          </c:dPt>
          <c:dLbls>
            <c:txPr>
              <a:bodyPr/>
              <a:lstStyle/>
              <a:p>
                <a:pPr>
                  <a:defRPr b="1"/>
                </a:pPr>
                <a:endParaRPr lang="en-US"/>
              </a:p>
            </c:txPr>
            <c:showLegendKey val="0"/>
            <c:showVal val="0"/>
            <c:showCatName val="1"/>
            <c:showSerName val="0"/>
            <c:showPercent val="1"/>
            <c:showBubbleSize val="0"/>
            <c:showLeaderLines val="1"/>
          </c:dLbls>
          <c:cat>
            <c:strRef>
              <c:f>'ANALYSIS SHEET'!$A$58:$A$61</c:f>
              <c:strCache>
                <c:ptCount val="4"/>
                <c:pt idx="0">
                  <c:v>1-2,</c:v>
                </c:pt>
                <c:pt idx="1">
                  <c:v>3-4,</c:v>
                </c:pt>
                <c:pt idx="2">
                  <c:v>5+</c:v>
                </c:pt>
                <c:pt idx="3">
                  <c:v>unknown</c:v>
                </c:pt>
              </c:strCache>
            </c:strRef>
          </c:cat>
          <c:val>
            <c:numRef>
              <c:f>'ANALYSIS SHEET'!$B$58:$B$61</c:f>
              <c:numCache>
                <c:formatCode>0%</c:formatCode>
                <c:ptCount val="4"/>
                <c:pt idx="0">
                  <c:v>0.20833333333333334</c:v>
                </c:pt>
                <c:pt idx="1">
                  <c:v>0.22916666666666666</c:v>
                </c:pt>
                <c:pt idx="2">
                  <c:v>0.47916666666666669</c:v>
                </c:pt>
                <c:pt idx="3">
                  <c:v>8.3333333333333329E-2</c:v>
                </c:pt>
              </c:numCache>
            </c:numRef>
          </c:val>
        </c:ser>
        <c:dLbls>
          <c:showLegendKey val="0"/>
          <c:showVal val="0"/>
          <c:showCatName val="1"/>
          <c:showSerName val="0"/>
          <c:showPercent val="1"/>
          <c:showBubbleSize val="0"/>
          <c:showLeaderLines val="1"/>
        </c:dLbls>
        <c:firstSliceAng val="0"/>
        <c:holeSize val="50"/>
      </c:doughnutChart>
    </c:plotArea>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chemeClr val="accent6">
                    <a:lumMod val="75000"/>
                  </a:schemeClr>
                </a:solidFill>
              </a:defRPr>
            </a:pPr>
            <a:r>
              <a:rPr lang="en-US" sz="1100">
                <a:solidFill>
                  <a:schemeClr val="accent6">
                    <a:lumMod val="75000"/>
                  </a:schemeClr>
                </a:solidFill>
              </a:rPr>
              <a:t>Mchinji: Distribution</a:t>
            </a:r>
            <a:r>
              <a:rPr lang="en-US" sz="1100" baseline="0">
                <a:solidFill>
                  <a:schemeClr val="accent6">
                    <a:lumMod val="75000"/>
                  </a:schemeClr>
                </a:solidFill>
              </a:rPr>
              <a:t> of Maternal deaths by gravida </a:t>
            </a:r>
          </a:p>
          <a:p>
            <a:pPr>
              <a:defRPr sz="1100">
                <a:solidFill>
                  <a:schemeClr val="accent6">
                    <a:lumMod val="75000"/>
                  </a:schemeClr>
                </a:solidFill>
              </a:defRPr>
            </a:pPr>
            <a:r>
              <a:rPr lang="en-US" sz="1100" baseline="0">
                <a:solidFill>
                  <a:schemeClr val="accent6">
                    <a:lumMod val="75000"/>
                  </a:schemeClr>
                </a:solidFill>
              </a:rPr>
              <a:t>(cumulative: since 201O)</a:t>
            </a:r>
            <a:endParaRPr lang="en-US" sz="1100">
              <a:solidFill>
                <a:schemeClr val="accent6">
                  <a:lumMod val="75000"/>
                </a:schemeClr>
              </a:solidFill>
            </a:endParaRPr>
          </a:p>
        </c:rich>
      </c:tx>
      <c:layout/>
      <c:overlay val="0"/>
    </c:title>
    <c:autoTitleDeleted val="0"/>
    <c:plotArea>
      <c:layout/>
      <c:doughnutChart>
        <c:varyColors val="1"/>
        <c:ser>
          <c:idx val="0"/>
          <c:order val="0"/>
          <c:tx>
            <c:strRef>
              <c:f>'ANALYSIS SHEET'!$BA$57</c:f>
              <c:strCache>
                <c:ptCount val="1"/>
                <c:pt idx="0">
                  <c:v>Community since 2010</c:v>
                </c:pt>
              </c:strCache>
            </c:strRef>
          </c:tx>
          <c:spPr>
            <a:solidFill>
              <a:srgbClr val="00FFFF"/>
            </a:solidFill>
          </c:spPr>
          <c:dPt>
            <c:idx val="0"/>
            <c:bubble3D val="0"/>
            <c:spPr>
              <a:solidFill>
                <a:schemeClr val="accent6">
                  <a:lumMod val="60000"/>
                  <a:lumOff val="40000"/>
                </a:schemeClr>
              </a:solidFill>
            </c:spPr>
          </c:dPt>
          <c:dPt>
            <c:idx val="1"/>
            <c:bubble3D val="0"/>
            <c:spPr>
              <a:solidFill>
                <a:schemeClr val="accent6">
                  <a:lumMod val="75000"/>
                </a:schemeClr>
              </a:solidFill>
            </c:spPr>
          </c:dPt>
          <c:dPt>
            <c:idx val="2"/>
            <c:bubble3D val="0"/>
            <c:spPr>
              <a:solidFill>
                <a:srgbClr val="65C98B"/>
              </a:solidFill>
            </c:spPr>
          </c:dPt>
          <c:dLbls>
            <c:showLegendKey val="0"/>
            <c:showVal val="0"/>
            <c:showCatName val="1"/>
            <c:showSerName val="0"/>
            <c:showPercent val="1"/>
            <c:showBubbleSize val="0"/>
            <c:showLeaderLines val="1"/>
          </c:dLbls>
          <c:cat>
            <c:strRef>
              <c:f>'ANALYSIS SHEET'!$A$58:$A$61</c:f>
              <c:strCache>
                <c:ptCount val="4"/>
                <c:pt idx="0">
                  <c:v>1-2,</c:v>
                </c:pt>
                <c:pt idx="1">
                  <c:v>3-4,</c:v>
                </c:pt>
                <c:pt idx="2">
                  <c:v>5+</c:v>
                </c:pt>
                <c:pt idx="3">
                  <c:v>unknown</c:v>
                </c:pt>
              </c:strCache>
            </c:strRef>
          </c:cat>
          <c:val>
            <c:numRef>
              <c:f>'ANALYSIS SHEET'!$BA$58:$BA$61</c:f>
              <c:numCache>
                <c:formatCode>0%</c:formatCode>
                <c:ptCount val="4"/>
                <c:pt idx="0">
                  <c:v>0.2857142857142857</c:v>
                </c:pt>
                <c:pt idx="1">
                  <c:v>0.24675324675324675</c:v>
                </c:pt>
                <c:pt idx="2">
                  <c:v>0.38961038961038963</c:v>
                </c:pt>
                <c:pt idx="3">
                  <c:v>7.792207792207792E-2</c:v>
                </c:pt>
              </c:numCache>
            </c:numRef>
          </c:val>
        </c:ser>
        <c:dLbls>
          <c:showLegendKey val="0"/>
          <c:showVal val="0"/>
          <c:showCatName val="1"/>
          <c:showSerName val="0"/>
          <c:showPercent val="1"/>
          <c:showBubbleSize val="0"/>
          <c:showLeaderLines val="1"/>
        </c:dLbls>
        <c:firstSliceAng val="0"/>
        <c:holeSize val="50"/>
      </c:doughnutChart>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6">
                    <a:lumMod val="75000"/>
                  </a:schemeClr>
                </a:solidFill>
              </a:defRPr>
            </a:pPr>
            <a:r>
              <a:rPr lang="en-US" sz="1000">
                <a:solidFill>
                  <a:schemeClr val="accent6">
                    <a:lumMod val="75000"/>
                  </a:schemeClr>
                </a:solidFill>
              </a:rPr>
              <a:t>Mchinji: Disrtibution of Maternal deaths by antenatal care status  (2010-2012;n=48)</a:t>
            </a:r>
          </a:p>
        </c:rich>
      </c:tx>
      <c:layout/>
      <c:overlay val="0"/>
    </c:title>
    <c:autoTitleDeleted val="0"/>
    <c:plotArea>
      <c:layout>
        <c:manualLayout>
          <c:layoutTarget val="inner"/>
          <c:xMode val="edge"/>
          <c:yMode val="edge"/>
          <c:x val="0.34271371112081755"/>
          <c:y val="0.26275420412657424"/>
          <c:w val="0.34787139107611548"/>
          <c:h val="0.57978565179352681"/>
        </c:manualLayout>
      </c:layout>
      <c:pieChart>
        <c:varyColors val="1"/>
        <c:ser>
          <c:idx val="0"/>
          <c:order val="0"/>
          <c:tx>
            <c:strRef>
              <c:f>'ANALYSIS SHEET'!$B$64</c:f>
              <c:strCache>
                <c:ptCount val="1"/>
                <c:pt idx="0">
                  <c:v>2012</c:v>
                </c:pt>
              </c:strCache>
            </c:strRef>
          </c:tx>
          <c:explosion val="4"/>
          <c:dPt>
            <c:idx val="0"/>
            <c:bubble3D val="0"/>
            <c:spPr>
              <a:solidFill>
                <a:srgbClr val="65C98B"/>
              </a:solidFill>
            </c:spPr>
          </c:dPt>
          <c:dPt>
            <c:idx val="1"/>
            <c:bubble3D val="0"/>
            <c:spPr>
              <a:solidFill>
                <a:schemeClr val="accent5">
                  <a:lumMod val="40000"/>
                  <a:lumOff val="60000"/>
                </a:schemeClr>
              </a:solidFill>
            </c:spPr>
          </c:dPt>
          <c:dPt>
            <c:idx val="2"/>
            <c:bubble3D val="0"/>
            <c:spPr>
              <a:solidFill>
                <a:schemeClr val="accent6">
                  <a:lumMod val="75000"/>
                </a:schemeClr>
              </a:solidFill>
            </c:spPr>
          </c:dPt>
          <c:dLbls>
            <c:txPr>
              <a:bodyPr/>
              <a:lstStyle/>
              <a:p>
                <a:pPr>
                  <a:defRPr sz="1400" b="1"/>
                </a:pPr>
                <a:endParaRPr lang="en-US"/>
              </a:p>
            </c:txPr>
            <c:showLegendKey val="0"/>
            <c:showVal val="0"/>
            <c:showCatName val="0"/>
            <c:showSerName val="0"/>
            <c:showPercent val="1"/>
            <c:showBubbleSize val="0"/>
            <c:showLeaderLines val="1"/>
          </c:dLbls>
          <c:cat>
            <c:strRef>
              <c:f>'ANALYSIS SHEET'!$A$65:$A$67</c:f>
              <c:strCache>
                <c:ptCount val="3"/>
                <c:pt idx="0">
                  <c:v>received antenatal care</c:v>
                </c:pt>
                <c:pt idx="1">
                  <c:v>did not receive antenatal care</c:v>
                </c:pt>
                <c:pt idx="2">
                  <c:v>unknown</c:v>
                </c:pt>
              </c:strCache>
            </c:strRef>
          </c:cat>
          <c:val>
            <c:numRef>
              <c:f>'ANALYSIS SHEET'!$B$65:$B$67</c:f>
              <c:numCache>
                <c:formatCode>0%</c:formatCode>
                <c:ptCount val="3"/>
                <c:pt idx="0">
                  <c:v>0.64583333333333337</c:v>
                </c:pt>
                <c:pt idx="1">
                  <c:v>0.125</c:v>
                </c:pt>
                <c:pt idx="2">
                  <c:v>0.22916666666666666</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5.8333333333333445E-2"/>
          <c:y val="0.88263888888888964"/>
          <c:w val="0.89999979283155762"/>
          <c:h val="8.8900046143031222E-2"/>
        </c:manualLayout>
      </c:layout>
      <c:overlay val="0"/>
    </c:legend>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2.jpe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192639</xdr:rowOff>
    </xdr:from>
    <xdr:to>
      <xdr:col>6</xdr:col>
      <xdr:colOff>439615</xdr:colOff>
      <xdr:row>15</xdr:row>
      <xdr:rowOff>12212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439615</xdr:colOff>
      <xdr:row>3</xdr:row>
      <xdr:rowOff>0</xdr:rowOff>
    </xdr:from>
    <xdr:to>
      <xdr:col>13</xdr:col>
      <xdr:colOff>244230</xdr:colOff>
      <xdr:row>15</xdr:row>
      <xdr:rowOff>10702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0</xdr:rowOff>
    </xdr:from>
    <xdr:to>
      <xdr:col>6</xdr:col>
      <xdr:colOff>451826</xdr:colOff>
      <xdr:row>32</xdr:row>
      <xdr:rowOff>36635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36635</xdr:rowOff>
    </xdr:from>
    <xdr:to>
      <xdr:col>6</xdr:col>
      <xdr:colOff>451826</xdr:colOff>
      <xdr:row>45</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185854</xdr:colOff>
      <xdr:row>19</xdr:row>
      <xdr:rowOff>12701</xdr:rowOff>
    </xdr:from>
    <xdr:to>
      <xdr:col>19</xdr:col>
      <xdr:colOff>573942</xdr:colOff>
      <xdr:row>32</xdr:row>
      <xdr:rowOff>48847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219808</xdr:colOff>
      <xdr:row>32</xdr:row>
      <xdr:rowOff>36635</xdr:rowOff>
    </xdr:from>
    <xdr:to>
      <xdr:col>19</xdr:col>
      <xdr:colOff>586153</xdr:colOff>
      <xdr:row>45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451826</xdr:colOff>
      <xdr:row>19</xdr:row>
      <xdr:rowOff>11616</xdr:rowOff>
    </xdr:from>
    <xdr:to>
      <xdr:col>13</xdr:col>
      <xdr:colOff>221433</xdr:colOff>
      <xdr:row>32</xdr:row>
      <xdr:rowOff>47335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451827</xdr:colOff>
      <xdr:row>32</xdr:row>
      <xdr:rowOff>38018</xdr:rowOff>
    </xdr:from>
    <xdr:to>
      <xdr:col>13</xdr:col>
      <xdr:colOff>219809</xdr:colOff>
      <xdr:row>44</xdr:row>
      <xdr:rowOff>191218</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573942</xdr:colOff>
      <xdr:row>19</xdr:row>
      <xdr:rowOff>11906</xdr:rowOff>
    </xdr:from>
    <xdr:to>
      <xdr:col>26</xdr:col>
      <xdr:colOff>714377</xdr:colOff>
      <xdr:row>32</xdr:row>
      <xdr:rowOff>52727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573941</xdr:colOff>
      <xdr:row>32</xdr:row>
      <xdr:rowOff>30725</xdr:rowOff>
    </xdr:from>
    <xdr:to>
      <xdr:col>26</xdr:col>
      <xdr:colOff>706694</xdr:colOff>
      <xdr:row>45</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60</xdr:row>
      <xdr:rowOff>0</xdr:rowOff>
    </xdr:from>
    <xdr:to>
      <xdr:col>6</xdr:col>
      <xdr:colOff>476250</xdr:colOff>
      <xdr:row>72</xdr:row>
      <xdr:rowOff>12211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451826</xdr:colOff>
      <xdr:row>60</xdr:row>
      <xdr:rowOff>0</xdr:rowOff>
    </xdr:from>
    <xdr:to>
      <xdr:col>13</xdr:col>
      <xdr:colOff>244232</xdr:colOff>
      <xdr:row>72</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232019</xdr:colOff>
      <xdr:row>60</xdr:row>
      <xdr:rowOff>0</xdr:rowOff>
    </xdr:from>
    <xdr:to>
      <xdr:col>19</xdr:col>
      <xdr:colOff>598365</xdr:colOff>
      <xdr:row>72</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xdr:col>
      <xdr:colOff>598365</xdr:colOff>
      <xdr:row>60</xdr:row>
      <xdr:rowOff>0</xdr:rowOff>
    </xdr:from>
    <xdr:to>
      <xdr:col>26</xdr:col>
      <xdr:colOff>726281</xdr:colOff>
      <xdr:row>72</xdr:row>
      <xdr:rowOff>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72</xdr:row>
      <xdr:rowOff>1</xdr:rowOff>
    </xdr:from>
    <xdr:to>
      <xdr:col>6</xdr:col>
      <xdr:colOff>464038</xdr:colOff>
      <xdr:row>85</xdr:row>
      <xdr:rowOff>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451826</xdr:colOff>
      <xdr:row>72</xdr:row>
      <xdr:rowOff>1</xdr:rowOff>
    </xdr:from>
    <xdr:to>
      <xdr:col>13</xdr:col>
      <xdr:colOff>232019</xdr:colOff>
      <xdr:row>85</xdr:row>
      <xdr:rowOff>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232020</xdr:colOff>
      <xdr:row>71</xdr:row>
      <xdr:rowOff>183173</xdr:rowOff>
    </xdr:from>
    <xdr:to>
      <xdr:col>20</xdr:col>
      <xdr:colOff>0</xdr:colOff>
      <xdr:row>84</xdr:row>
      <xdr:rowOff>232020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598365</xdr:colOff>
      <xdr:row>71</xdr:row>
      <xdr:rowOff>170961</xdr:rowOff>
    </xdr:from>
    <xdr:to>
      <xdr:col>27</xdr:col>
      <xdr:colOff>0</xdr:colOff>
      <xdr:row>84</xdr:row>
      <xdr:rowOff>231688</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85</xdr:row>
      <xdr:rowOff>266700</xdr:rowOff>
    </xdr:from>
    <xdr:to>
      <xdr:col>9</xdr:col>
      <xdr:colOff>444500</xdr:colOff>
      <xdr:row>102</xdr:row>
      <xdr:rowOff>177800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232019</xdr:colOff>
      <xdr:row>45</xdr:row>
      <xdr:rowOff>1</xdr:rowOff>
    </xdr:from>
    <xdr:to>
      <xdr:col>19</xdr:col>
      <xdr:colOff>573942</xdr:colOff>
      <xdr:row>58</xdr:row>
      <xdr:rowOff>1</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573942</xdr:colOff>
      <xdr:row>45</xdr:row>
      <xdr:rowOff>1</xdr:rowOff>
    </xdr:from>
    <xdr:to>
      <xdr:col>26</xdr:col>
      <xdr:colOff>711200</xdr:colOff>
      <xdr:row>58</xdr:row>
      <xdr:rowOff>1</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45</xdr:row>
      <xdr:rowOff>0</xdr:rowOff>
    </xdr:from>
    <xdr:to>
      <xdr:col>6</xdr:col>
      <xdr:colOff>471129</xdr:colOff>
      <xdr:row>58</xdr:row>
      <xdr:rowOff>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456182</xdr:colOff>
      <xdr:row>45</xdr:row>
      <xdr:rowOff>4152</xdr:rowOff>
    </xdr:from>
    <xdr:to>
      <xdr:col>13</xdr:col>
      <xdr:colOff>219808</xdr:colOff>
      <xdr:row>58</xdr:row>
      <xdr:rowOff>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393700</xdr:colOff>
      <xdr:row>85</xdr:row>
      <xdr:rowOff>268654</xdr:rowOff>
    </xdr:from>
    <xdr:to>
      <xdr:col>27</xdr:col>
      <xdr:colOff>19050</xdr:colOff>
      <xdr:row>103</xdr:row>
      <xdr:rowOff>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19</xdr:col>
      <xdr:colOff>573942</xdr:colOff>
      <xdr:row>3</xdr:row>
      <xdr:rowOff>1</xdr:rowOff>
    </xdr:from>
    <xdr:to>
      <xdr:col>26</xdr:col>
      <xdr:colOff>725365</xdr:colOff>
      <xdr:row>15</xdr:row>
      <xdr:rowOff>21405</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419099</xdr:colOff>
      <xdr:row>85</xdr:row>
      <xdr:rowOff>273050</xdr:rowOff>
    </xdr:from>
    <xdr:to>
      <xdr:col>19</xdr:col>
      <xdr:colOff>406400</xdr:colOff>
      <xdr:row>102</xdr:row>
      <xdr:rowOff>183173</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13</xdr:col>
      <xdr:colOff>219808</xdr:colOff>
      <xdr:row>3</xdr:row>
      <xdr:rowOff>2</xdr:rowOff>
    </xdr:from>
    <xdr:to>
      <xdr:col>19</xdr:col>
      <xdr:colOff>573942</xdr:colOff>
      <xdr:row>15</xdr:row>
      <xdr:rowOff>12213</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19049</xdr:colOff>
      <xdr:row>0</xdr:row>
      <xdr:rowOff>0</xdr:rowOff>
    </xdr:from>
    <xdr:to>
      <xdr:col>18</xdr:col>
      <xdr:colOff>390524</xdr:colOff>
      <xdr:row>2</xdr:row>
      <xdr:rowOff>171450</xdr:rowOff>
    </xdr:to>
    <xdr:sp macro="" textlink="">
      <xdr:nvSpPr>
        <xdr:cNvPr id="29" name="Rectangle 28"/>
        <xdr:cNvSpPr/>
      </xdr:nvSpPr>
      <xdr:spPr>
        <a:xfrm>
          <a:off x="2457449" y="0"/>
          <a:ext cx="8905875" cy="552450"/>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200" b="1"/>
            <a:t>MCHINJI</a:t>
          </a:r>
          <a:r>
            <a:rPr lang="en-US" sz="3200" b="1" baseline="0"/>
            <a:t> MNCH DATA DASHBOARD </a:t>
          </a:r>
          <a:endParaRPr lang="en-US" sz="3200" b="1"/>
        </a:p>
      </xdr:txBody>
    </xdr:sp>
    <xdr:clientData/>
  </xdr:twoCellAnchor>
  <xdr:twoCellAnchor>
    <xdr:from>
      <xdr:col>0</xdr:col>
      <xdr:colOff>0</xdr:colOff>
      <xdr:row>0</xdr:row>
      <xdr:rowOff>0</xdr:rowOff>
    </xdr:from>
    <xdr:to>
      <xdr:col>5</xdr:col>
      <xdr:colOff>342900</xdr:colOff>
      <xdr:row>2</xdr:row>
      <xdr:rowOff>180975</xdr:rowOff>
    </xdr:to>
    <xdr:sp macro="" textlink="">
      <xdr:nvSpPr>
        <xdr:cNvPr id="30" name="Rectangle 29"/>
        <xdr:cNvSpPr/>
      </xdr:nvSpPr>
      <xdr:spPr>
        <a:xfrm>
          <a:off x="0" y="0"/>
          <a:ext cx="3390900" cy="56197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58223"/>
            </a:solidFill>
          </a:endParaRPr>
        </a:p>
      </xdr:txBody>
    </xdr:sp>
    <xdr:clientData/>
  </xdr:twoCellAnchor>
  <xdr:twoCellAnchor editAs="oneCell">
    <xdr:from>
      <xdr:col>0</xdr:col>
      <xdr:colOff>28575</xdr:colOff>
      <xdr:row>0</xdr:row>
      <xdr:rowOff>28576</xdr:rowOff>
    </xdr:from>
    <xdr:to>
      <xdr:col>2</xdr:col>
      <xdr:colOff>314325</xdr:colOff>
      <xdr:row>2</xdr:row>
      <xdr:rowOff>152400</xdr:rowOff>
    </xdr:to>
    <xdr:pic>
      <xdr:nvPicPr>
        <xdr:cNvPr id="31" name="Picture 30" descr="F:\logos\MamaYe-E4A-long.jpg"/>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8575" y="28576"/>
          <a:ext cx="1504950" cy="50482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4"/>
  <sheetViews>
    <sheetView zoomScale="98" zoomScaleNormal="98" workbookViewId="0">
      <pane xSplit="1" topLeftCell="W1" activePane="topRight" state="frozen"/>
      <selection activeCell="AB104" sqref="A1:AB104"/>
      <selection pane="topRight" activeCell="AB104" sqref="A1:AB104"/>
    </sheetView>
  </sheetViews>
  <sheetFormatPr defaultRowHeight="15" x14ac:dyDescent="0.25"/>
  <cols>
    <col min="1" max="1" width="28.42578125" style="30" customWidth="1"/>
    <col min="2" max="2" width="10" bestFit="1" customWidth="1"/>
    <col min="15" max="15" width="15.42578125" customWidth="1"/>
  </cols>
  <sheetData>
    <row r="1" spans="1:73" ht="30" x14ac:dyDescent="0.25">
      <c r="A1" s="29" t="s">
        <v>93</v>
      </c>
    </row>
    <row r="2" spans="1:73" x14ac:dyDescent="0.25">
      <c r="A2" s="29"/>
      <c r="B2" s="2">
        <v>40544</v>
      </c>
      <c r="C2" s="2">
        <v>40575</v>
      </c>
      <c r="D2" s="2">
        <v>40603</v>
      </c>
      <c r="E2" s="2">
        <v>40634</v>
      </c>
      <c r="F2" s="2">
        <v>40664</v>
      </c>
      <c r="G2" s="2">
        <v>40695</v>
      </c>
      <c r="H2" s="2">
        <v>40725</v>
      </c>
      <c r="I2" s="2">
        <v>40756</v>
      </c>
      <c r="J2" s="2">
        <v>40787</v>
      </c>
      <c r="K2" s="2">
        <v>40817</v>
      </c>
      <c r="L2" s="2">
        <v>40848</v>
      </c>
      <c r="M2" s="2">
        <v>40878</v>
      </c>
      <c r="N2" s="2">
        <v>40909</v>
      </c>
      <c r="O2" s="2">
        <v>40940</v>
      </c>
      <c r="P2" s="2">
        <v>40969</v>
      </c>
      <c r="Q2" s="2">
        <v>41000</v>
      </c>
      <c r="R2" s="2">
        <v>41030</v>
      </c>
      <c r="S2" s="2">
        <v>41061</v>
      </c>
      <c r="T2" s="2">
        <v>41091</v>
      </c>
      <c r="U2" s="2">
        <v>41122</v>
      </c>
      <c r="V2" s="2">
        <v>41153</v>
      </c>
      <c r="W2" s="2">
        <v>41183</v>
      </c>
      <c r="X2" s="2">
        <v>41214</v>
      </c>
      <c r="Y2" s="2">
        <v>41244</v>
      </c>
      <c r="Z2" s="2">
        <v>41275</v>
      </c>
      <c r="AA2" s="2">
        <v>41306</v>
      </c>
      <c r="AB2" s="2">
        <v>41334</v>
      </c>
      <c r="AC2" s="2">
        <v>41365</v>
      </c>
      <c r="AD2" s="2">
        <v>41395</v>
      </c>
      <c r="AE2" s="2">
        <v>41426</v>
      </c>
      <c r="AF2" s="2">
        <v>41456</v>
      </c>
      <c r="AG2" s="2">
        <v>41487</v>
      </c>
      <c r="AH2" s="2">
        <v>41518</v>
      </c>
      <c r="AI2" s="2">
        <v>41548</v>
      </c>
      <c r="AJ2" s="2">
        <v>41579</v>
      </c>
      <c r="AK2" s="2">
        <v>41609</v>
      </c>
      <c r="AL2" s="2">
        <v>41640</v>
      </c>
      <c r="AM2" s="2">
        <v>41671</v>
      </c>
      <c r="AN2" s="2">
        <v>41699</v>
      </c>
      <c r="AO2" s="2">
        <v>41730</v>
      </c>
      <c r="AP2" s="2">
        <v>41760</v>
      </c>
      <c r="AQ2" s="2">
        <v>41791</v>
      </c>
      <c r="AR2" s="2">
        <v>41821</v>
      </c>
      <c r="AS2" s="2">
        <v>41852</v>
      </c>
      <c r="AT2" s="2">
        <v>41883</v>
      </c>
      <c r="AU2" s="2">
        <v>41913</v>
      </c>
      <c r="AV2" s="2">
        <v>41944</v>
      </c>
      <c r="AW2" s="2">
        <v>41974</v>
      </c>
      <c r="AX2" s="2">
        <v>42005</v>
      </c>
      <c r="AY2" s="2">
        <v>42036</v>
      </c>
      <c r="AZ2" s="2">
        <v>42064</v>
      </c>
      <c r="BA2" s="2">
        <v>42095</v>
      </c>
      <c r="BB2" s="2">
        <v>42125</v>
      </c>
      <c r="BC2" s="2">
        <v>42156</v>
      </c>
      <c r="BD2" s="2">
        <v>42186</v>
      </c>
      <c r="BE2" s="2">
        <v>42217</v>
      </c>
      <c r="BF2" s="2">
        <v>42248</v>
      </c>
      <c r="BG2" s="2">
        <v>42278</v>
      </c>
      <c r="BH2" s="2">
        <v>42309</v>
      </c>
      <c r="BI2" s="2">
        <v>42339</v>
      </c>
      <c r="BJ2" s="2">
        <v>42370</v>
      </c>
      <c r="BK2" s="2">
        <v>42401</v>
      </c>
      <c r="BL2" s="2">
        <v>42430</v>
      </c>
      <c r="BM2" s="2">
        <v>42461</v>
      </c>
      <c r="BN2" s="2">
        <v>42491</v>
      </c>
      <c r="BO2" s="2">
        <v>42522</v>
      </c>
      <c r="BP2" s="2">
        <v>42552</v>
      </c>
      <c r="BQ2" s="2">
        <v>42583</v>
      </c>
      <c r="BR2" s="2">
        <v>42614</v>
      </c>
      <c r="BS2" s="2">
        <v>42644</v>
      </c>
      <c r="BT2" s="2">
        <v>42675</v>
      </c>
      <c r="BU2" s="2">
        <v>42705</v>
      </c>
    </row>
    <row r="3" spans="1:73" x14ac:dyDescent="0.25">
      <c r="A3" s="30" t="s">
        <v>108</v>
      </c>
      <c r="B3">
        <v>1151</v>
      </c>
      <c r="C3">
        <v>1108</v>
      </c>
      <c r="D3">
        <v>1279</v>
      </c>
      <c r="E3">
        <v>795</v>
      </c>
      <c r="F3">
        <v>1211</v>
      </c>
      <c r="G3">
        <v>851</v>
      </c>
      <c r="H3">
        <v>1507</v>
      </c>
      <c r="I3">
        <v>1073</v>
      </c>
      <c r="J3">
        <v>1673</v>
      </c>
      <c r="K3">
        <v>1858</v>
      </c>
      <c r="L3">
        <v>1487</v>
      </c>
      <c r="M3">
        <v>1448</v>
      </c>
      <c r="N3">
        <v>1180</v>
      </c>
      <c r="O3">
        <v>1313</v>
      </c>
      <c r="P3">
        <v>1354</v>
      </c>
      <c r="Q3">
        <v>1212</v>
      </c>
      <c r="R3">
        <v>1153</v>
      </c>
      <c r="S3">
        <v>1149</v>
      </c>
      <c r="T3">
        <v>1780</v>
      </c>
      <c r="U3">
        <v>1912</v>
      </c>
      <c r="V3">
        <v>1867</v>
      </c>
      <c r="W3">
        <v>1977</v>
      </c>
      <c r="X3">
        <v>1667</v>
      </c>
      <c r="Y3">
        <v>1585</v>
      </c>
      <c r="Z3">
        <v>1463</v>
      </c>
      <c r="AA3">
        <v>1212</v>
      </c>
      <c r="AB3">
        <v>1277</v>
      </c>
      <c r="AC3">
        <v>1104</v>
      </c>
      <c r="AD3">
        <v>1046</v>
      </c>
      <c r="AE3">
        <v>1240</v>
      </c>
      <c r="AF3">
        <v>1370</v>
      </c>
      <c r="AG3">
        <v>1768</v>
      </c>
      <c r="AH3">
        <v>1809</v>
      </c>
      <c r="AI3">
        <v>1578</v>
      </c>
      <c r="AJ3">
        <v>1645</v>
      </c>
      <c r="AK3">
        <v>1468</v>
      </c>
      <c r="AL3">
        <v>1380</v>
      </c>
      <c r="AM3">
        <v>1289</v>
      </c>
      <c r="AN3">
        <v>1304</v>
      </c>
    </row>
    <row r="4" spans="1:73" x14ac:dyDescent="0.25">
      <c r="A4" s="30" t="s">
        <v>1</v>
      </c>
      <c r="B4">
        <v>1301</v>
      </c>
      <c r="C4">
        <v>1154</v>
      </c>
      <c r="D4">
        <v>1247</v>
      </c>
      <c r="E4">
        <v>847</v>
      </c>
      <c r="F4">
        <v>1246</v>
      </c>
      <c r="G4">
        <v>912</v>
      </c>
      <c r="H4">
        <v>1571</v>
      </c>
      <c r="I4">
        <v>1236</v>
      </c>
      <c r="J4">
        <v>1933</v>
      </c>
      <c r="K4">
        <v>1999</v>
      </c>
      <c r="L4">
        <v>1642</v>
      </c>
      <c r="M4">
        <v>1606</v>
      </c>
      <c r="N4">
        <v>1448</v>
      </c>
      <c r="O4">
        <v>1332</v>
      </c>
      <c r="P4">
        <v>1462</v>
      </c>
      <c r="Q4">
        <v>1205</v>
      </c>
      <c r="R4">
        <v>1144</v>
      </c>
      <c r="S4">
        <v>1169</v>
      </c>
      <c r="T4">
        <v>1841</v>
      </c>
      <c r="U4">
        <v>2022</v>
      </c>
      <c r="V4">
        <v>1876</v>
      </c>
      <c r="W4">
        <v>2147</v>
      </c>
      <c r="X4">
        <v>1747</v>
      </c>
      <c r="Y4">
        <v>1680</v>
      </c>
      <c r="Z4">
        <v>1463</v>
      </c>
      <c r="AA4">
        <v>1277</v>
      </c>
      <c r="AB4">
        <v>1289</v>
      </c>
      <c r="AC4">
        <v>1095</v>
      </c>
      <c r="AD4">
        <v>1002</v>
      </c>
      <c r="AE4">
        <v>1205</v>
      </c>
      <c r="AF4">
        <v>1402</v>
      </c>
      <c r="AG4">
        <v>1730</v>
      </c>
      <c r="AH4">
        <v>1769</v>
      </c>
      <c r="AI4">
        <v>1790</v>
      </c>
      <c r="AJ4">
        <v>1631</v>
      </c>
      <c r="AK4">
        <v>1578</v>
      </c>
      <c r="AL4">
        <v>1420</v>
      </c>
      <c r="AM4">
        <v>1305</v>
      </c>
      <c r="AN4">
        <v>1459</v>
      </c>
    </row>
    <row r="5" spans="1:73" x14ac:dyDescent="0.25">
      <c r="A5" s="30" t="s">
        <v>2</v>
      </c>
      <c r="B5">
        <v>1</v>
      </c>
      <c r="C5">
        <v>2</v>
      </c>
      <c r="D5">
        <v>2</v>
      </c>
      <c r="E5">
        <v>3</v>
      </c>
      <c r="F5">
        <v>3</v>
      </c>
      <c r="G5">
        <v>2</v>
      </c>
      <c r="H5">
        <v>2</v>
      </c>
      <c r="I5">
        <v>4</v>
      </c>
      <c r="J5">
        <v>6</v>
      </c>
      <c r="K5">
        <v>5</v>
      </c>
      <c r="L5">
        <v>1</v>
      </c>
      <c r="M5">
        <v>1</v>
      </c>
      <c r="N5">
        <v>2</v>
      </c>
      <c r="O5">
        <v>1</v>
      </c>
      <c r="P5">
        <v>3</v>
      </c>
      <c r="Q5">
        <v>2</v>
      </c>
      <c r="R5">
        <v>1</v>
      </c>
      <c r="S5">
        <v>2</v>
      </c>
      <c r="T5">
        <v>3</v>
      </c>
      <c r="U5">
        <v>7</v>
      </c>
      <c r="V5">
        <v>1</v>
      </c>
      <c r="W5">
        <v>0</v>
      </c>
      <c r="X5">
        <v>2</v>
      </c>
      <c r="Y5">
        <v>1</v>
      </c>
      <c r="Z5">
        <v>2</v>
      </c>
      <c r="AA5">
        <v>0</v>
      </c>
      <c r="AB5">
        <v>2</v>
      </c>
      <c r="AC5">
        <v>3</v>
      </c>
      <c r="AD5">
        <v>2</v>
      </c>
      <c r="AE5">
        <v>0</v>
      </c>
      <c r="AF5">
        <v>2</v>
      </c>
      <c r="AG5">
        <v>2</v>
      </c>
      <c r="AH5">
        <v>2</v>
      </c>
      <c r="AI5">
        <v>1</v>
      </c>
      <c r="AJ5">
        <v>0</v>
      </c>
      <c r="AK5">
        <v>4</v>
      </c>
    </row>
    <row r="6" spans="1:73" x14ac:dyDescent="0.25">
      <c r="A6" s="30" t="s">
        <v>3</v>
      </c>
      <c r="B6">
        <v>28</v>
      </c>
      <c r="C6">
        <v>23</v>
      </c>
      <c r="D6">
        <v>16</v>
      </c>
      <c r="E6">
        <v>12</v>
      </c>
      <c r="F6">
        <v>19</v>
      </c>
      <c r="G6">
        <v>7</v>
      </c>
      <c r="H6">
        <v>21</v>
      </c>
      <c r="I6">
        <v>13</v>
      </c>
      <c r="J6">
        <v>30</v>
      </c>
      <c r="K6">
        <v>34</v>
      </c>
      <c r="L6">
        <v>21</v>
      </c>
      <c r="M6">
        <v>18</v>
      </c>
      <c r="N6">
        <v>18</v>
      </c>
      <c r="O6">
        <v>17</v>
      </c>
      <c r="P6">
        <v>14</v>
      </c>
      <c r="Q6">
        <v>13</v>
      </c>
      <c r="R6">
        <v>15</v>
      </c>
      <c r="S6">
        <v>26</v>
      </c>
      <c r="T6">
        <v>9</v>
      </c>
      <c r="U6">
        <v>27</v>
      </c>
      <c r="V6">
        <v>25</v>
      </c>
      <c r="W6">
        <v>25</v>
      </c>
      <c r="X6">
        <v>26</v>
      </c>
      <c r="Y6">
        <v>20</v>
      </c>
      <c r="Z6">
        <v>29</v>
      </c>
      <c r="AA6">
        <v>23</v>
      </c>
      <c r="AB6">
        <v>23</v>
      </c>
      <c r="AC6">
        <v>26</v>
      </c>
      <c r="AD6">
        <v>27</v>
      </c>
      <c r="AE6">
        <v>14</v>
      </c>
      <c r="AF6">
        <v>21</v>
      </c>
      <c r="AG6">
        <v>22</v>
      </c>
      <c r="AH6">
        <v>15</v>
      </c>
      <c r="AI6">
        <v>20</v>
      </c>
      <c r="AJ6">
        <v>19</v>
      </c>
      <c r="AK6">
        <v>22</v>
      </c>
      <c r="AL6">
        <v>27</v>
      </c>
      <c r="AM6">
        <v>28</v>
      </c>
      <c r="AN6">
        <v>20</v>
      </c>
    </row>
    <row r="7" spans="1:73" x14ac:dyDescent="0.25">
      <c r="A7" s="30" t="s">
        <v>4</v>
      </c>
      <c r="B7">
        <v>11</v>
      </c>
      <c r="C7">
        <v>8</v>
      </c>
      <c r="D7">
        <v>14</v>
      </c>
      <c r="E7">
        <v>9</v>
      </c>
      <c r="F7">
        <v>5</v>
      </c>
      <c r="G7">
        <v>7</v>
      </c>
      <c r="H7">
        <v>30</v>
      </c>
      <c r="I7">
        <v>8</v>
      </c>
      <c r="J7">
        <v>30</v>
      </c>
      <c r="K7">
        <v>34</v>
      </c>
      <c r="L7">
        <v>21</v>
      </c>
      <c r="M7">
        <v>18</v>
      </c>
      <c r="N7">
        <v>11</v>
      </c>
      <c r="O7">
        <v>11</v>
      </c>
      <c r="P7">
        <v>11</v>
      </c>
      <c r="Q7">
        <v>9</v>
      </c>
      <c r="R7">
        <v>15</v>
      </c>
      <c r="S7">
        <v>5</v>
      </c>
      <c r="T7">
        <v>17</v>
      </c>
      <c r="U7">
        <v>21</v>
      </c>
      <c r="V7">
        <v>25</v>
      </c>
      <c r="W7">
        <v>13</v>
      </c>
      <c r="X7">
        <v>21</v>
      </c>
      <c r="Y7">
        <v>19</v>
      </c>
      <c r="Z7">
        <v>22</v>
      </c>
      <c r="AA7">
        <v>13</v>
      </c>
      <c r="AB7">
        <v>20</v>
      </c>
      <c r="AC7">
        <v>26</v>
      </c>
      <c r="AD7">
        <v>27</v>
      </c>
      <c r="AE7">
        <v>14</v>
      </c>
      <c r="AF7">
        <v>15</v>
      </c>
      <c r="AG7">
        <v>22</v>
      </c>
      <c r="AH7">
        <v>21</v>
      </c>
      <c r="AI7">
        <v>23</v>
      </c>
      <c r="AJ7">
        <v>21</v>
      </c>
      <c r="AK7">
        <v>17</v>
      </c>
      <c r="AL7">
        <v>15</v>
      </c>
      <c r="AM7">
        <v>16</v>
      </c>
      <c r="AN7">
        <v>15</v>
      </c>
    </row>
    <row r="8" spans="1:73" x14ac:dyDescent="0.25">
      <c r="A8" s="30" t="s">
        <v>5</v>
      </c>
      <c r="B8">
        <v>1852</v>
      </c>
      <c r="C8">
        <v>1397</v>
      </c>
      <c r="D8">
        <v>1636</v>
      </c>
      <c r="E8">
        <v>1416</v>
      </c>
      <c r="F8">
        <v>1641</v>
      </c>
      <c r="G8">
        <v>1734</v>
      </c>
      <c r="H8">
        <v>2361</v>
      </c>
      <c r="I8">
        <v>2153</v>
      </c>
      <c r="J8">
        <v>1949</v>
      </c>
      <c r="K8">
        <v>2170</v>
      </c>
      <c r="L8">
        <v>2135</v>
      </c>
      <c r="M8">
        <v>1213</v>
      </c>
      <c r="N8">
        <v>1468</v>
      </c>
      <c r="O8">
        <v>1396</v>
      </c>
      <c r="P8">
        <v>1402</v>
      </c>
      <c r="Q8">
        <v>1544</v>
      </c>
      <c r="R8">
        <v>1730</v>
      </c>
      <c r="S8">
        <v>1586</v>
      </c>
      <c r="T8">
        <v>1926</v>
      </c>
      <c r="U8">
        <v>1752</v>
      </c>
      <c r="V8">
        <v>1687</v>
      </c>
      <c r="W8">
        <v>2058</v>
      </c>
      <c r="X8">
        <v>2860</v>
      </c>
      <c r="Y8">
        <v>1509</v>
      </c>
      <c r="Z8">
        <v>1735</v>
      </c>
      <c r="AA8">
        <v>1539</v>
      </c>
      <c r="AB8">
        <v>1428</v>
      </c>
      <c r="AC8">
        <v>1633</v>
      </c>
      <c r="AD8">
        <v>1604</v>
      </c>
      <c r="AE8">
        <v>1696</v>
      </c>
      <c r="AF8">
        <v>2820</v>
      </c>
      <c r="AG8">
        <v>2340</v>
      </c>
      <c r="AH8">
        <v>2560</v>
      </c>
      <c r="AI8">
        <v>2679</v>
      </c>
      <c r="AJ8">
        <v>2540</v>
      </c>
      <c r="AK8">
        <v>1672</v>
      </c>
      <c r="AL8">
        <v>2480</v>
      </c>
      <c r="AM8">
        <v>2372</v>
      </c>
      <c r="AN8">
        <v>2450</v>
      </c>
    </row>
    <row r="9" spans="1:73" x14ac:dyDescent="0.25">
      <c r="F9">
        <f>SUM(B5:AK5)</f>
        <v>77</v>
      </c>
      <c r="Z9">
        <v>2013</v>
      </c>
      <c r="AA9">
        <f>SUM(B5:AK5)</f>
        <v>77</v>
      </c>
      <c r="AE9" s="41" t="s">
        <v>110</v>
      </c>
      <c r="AF9" s="42">
        <f>SUM(Z6:AK7)</f>
        <v>502</v>
      </c>
      <c r="AG9" s="43"/>
    </row>
    <row r="10" spans="1:73" ht="17.25" customHeight="1" x14ac:dyDescent="0.25">
      <c r="A10" s="31" t="s">
        <v>10</v>
      </c>
    </row>
    <row r="11" spans="1:73" x14ac:dyDescent="0.25">
      <c r="B11" s="2">
        <v>40909</v>
      </c>
      <c r="C11" s="2">
        <v>40940</v>
      </c>
      <c r="D11" s="2">
        <v>40969</v>
      </c>
      <c r="E11" s="2">
        <v>41000</v>
      </c>
      <c r="F11" s="2">
        <v>41030</v>
      </c>
      <c r="G11" s="2">
        <v>41061</v>
      </c>
      <c r="H11" s="2">
        <v>41091</v>
      </c>
      <c r="I11" s="2">
        <v>41122</v>
      </c>
      <c r="J11" s="2">
        <v>41153</v>
      </c>
      <c r="K11" s="2">
        <v>41183</v>
      </c>
      <c r="L11" s="2">
        <v>41214</v>
      </c>
      <c r="M11" s="2">
        <v>41244</v>
      </c>
      <c r="N11" s="2">
        <v>41275</v>
      </c>
      <c r="O11" s="2">
        <v>41306</v>
      </c>
      <c r="P11" s="2">
        <v>41334</v>
      </c>
      <c r="Q11" s="2">
        <v>41365</v>
      </c>
      <c r="R11" s="2">
        <v>41395</v>
      </c>
      <c r="S11" s="2">
        <v>41426</v>
      </c>
      <c r="T11" s="2">
        <v>41456</v>
      </c>
      <c r="U11" s="2">
        <v>41487</v>
      </c>
      <c r="V11" s="2">
        <v>41518</v>
      </c>
      <c r="W11" s="2">
        <v>41548</v>
      </c>
      <c r="X11" s="2">
        <v>41579</v>
      </c>
      <c r="Y11" s="2">
        <v>41609</v>
      </c>
      <c r="Z11" s="2">
        <v>41640</v>
      </c>
      <c r="AA11" s="2">
        <v>41671</v>
      </c>
      <c r="AB11" s="2">
        <v>41699</v>
      </c>
      <c r="AC11" s="2">
        <v>41730</v>
      </c>
      <c r="AD11" s="2">
        <v>41760</v>
      </c>
      <c r="AE11" s="2">
        <v>41791</v>
      </c>
      <c r="AF11" s="2">
        <v>41821</v>
      </c>
      <c r="AG11" s="2">
        <v>41852</v>
      </c>
      <c r="AH11" s="2">
        <v>41883</v>
      </c>
      <c r="AI11" s="2">
        <v>41913</v>
      </c>
      <c r="AJ11" s="2">
        <v>41944</v>
      </c>
      <c r="AK11" s="2">
        <v>41974</v>
      </c>
      <c r="AL11" s="2">
        <v>42005</v>
      </c>
      <c r="AM11" s="2">
        <v>42036</v>
      </c>
      <c r="AN11" s="2">
        <v>42064</v>
      </c>
      <c r="AO11" s="2">
        <v>42095</v>
      </c>
      <c r="AP11" s="2">
        <v>42125</v>
      </c>
      <c r="AQ11" s="2">
        <v>42156</v>
      </c>
      <c r="AR11" s="2">
        <v>42186</v>
      </c>
      <c r="AS11" s="2">
        <v>42217</v>
      </c>
      <c r="AT11" s="2">
        <v>42248</v>
      </c>
      <c r="AU11" s="2">
        <v>42278</v>
      </c>
      <c r="AV11" s="2">
        <v>42309</v>
      </c>
      <c r="AW11" s="2">
        <v>42339</v>
      </c>
      <c r="AX11" s="2">
        <v>42370</v>
      </c>
      <c r="AY11" s="2">
        <v>42401</v>
      </c>
      <c r="AZ11" s="2">
        <v>42430</v>
      </c>
      <c r="BA11" s="2">
        <v>42461</v>
      </c>
      <c r="BB11" s="2">
        <v>42491</v>
      </c>
      <c r="BC11" s="2">
        <v>42522</v>
      </c>
      <c r="BD11" s="2">
        <v>42552</v>
      </c>
      <c r="BE11" s="2">
        <v>42583</v>
      </c>
      <c r="BF11" s="2">
        <v>42614</v>
      </c>
      <c r="BG11" s="2">
        <v>42644</v>
      </c>
      <c r="BH11" s="2">
        <v>42675</v>
      </c>
      <c r="BI11" s="2">
        <v>42705</v>
      </c>
    </row>
    <row r="12" spans="1:73" x14ac:dyDescent="0.25">
      <c r="A12" s="30" t="s">
        <v>11</v>
      </c>
      <c r="B12">
        <v>54</v>
      </c>
      <c r="C12">
        <v>130</v>
      </c>
      <c r="D12">
        <v>195</v>
      </c>
      <c r="E12">
        <v>53</v>
      </c>
      <c r="F12">
        <v>75</v>
      </c>
      <c r="G12">
        <v>89</v>
      </c>
      <c r="H12">
        <v>20</v>
      </c>
      <c r="I12">
        <v>62</v>
      </c>
      <c r="J12">
        <v>41</v>
      </c>
      <c r="K12">
        <v>63</v>
      </c>
      <c r="L12">
        <v>68</v>
      </c>
      <c r="M12">
        <v>59</v>
      </c>
      <c r="N12">
        <v>60</v>
      </c>
      <c r="O12">
        <v>25</v>
      </c>
      <c r="P12">
        <v>30</v>
      </c>
      <c r="Q12">
        <v>25</v>
      </c>
      <c r="R12">
        <v>25</v>
      </c>
      <c r="S12">
        <v>25</v>
      </c>
      <c r="T12">
        <v>20</v>
      </c>
      <c r="U12">
        <v>20</v>
      </c>
      <c r="V12">
        <v>20</v>
      </c>
      <c r="W12">
        <v>36</v>
      </c>
      <c r="X12">
        <v>89</v>
      </c>
      <c r="Y12">
        <v>0</v>
      </c>
      <c r="Z12">
        <v>40</v>
      </c>
      <c r="AA12">
        <v>34</v>
      </c>
      <c r="AB12">
        <v>61</v>
      </c>
    </row>
    <row r="13" spans="1:73" x14ac:dyDescent="0.25">
      <c r="A13" s="30" t="s">
        <v>12</v>
      </c>
      <c r="B13">
        <v>0</v>
      </c>
      <c r="C13">
        <v>42</v>
      </c>
      <c r="D13">
        <v>64</v>
      </c>
      <c r="E13">
        <v>38</v>
      </c>
      <c r="F13">
        <v>64</v>
      </c>
      <c r="G13">
        <v>21</v>
      </c>
      <c r="H13">
        <v>6</v>
      </c>
      <c r="I13">
        <v>41</v>
      </c>
      <c r="J13">
        <v>33</v>
      </c>
      <c r="K13">
        <v>29</v>
      </c>
      <c r="L13">
        <v>56</v>
      </c>
      <c r="M13">
        <v>49</v>
      </c>
      <c r="N13">
        <v>12</v>
      </c>
      <c r="O13">
        <v>14</v>
      </c>
      <c r="P13">
        <v>8</v>
      </c>
      <c r="Q13">
        <v>17</v>
      </c>
      <c r="R13">
        <v>27</v>
      </c>
      <c r="S13">
        <v>21</v>
      </c>
      <c r="T13">
        <v>2</v>
      </c>
      <c r="U13">
        <v>0</v>
      </c>
      <c r="V13">
        <v>4</v>
      </c>
      <c r="W13">
        <v>35</v>
      </c>
      <c r="X13">
        <v>56</v>
      </c>
      <c r="Y13">
        <v>56</v>
      </c>
      <c r="Z13">
        <v>7</v>
      </c>
      <c r="AA13">
        <v>28</v>
      </c>
      <c r="AB13">
        <v>23</v>
      </c>
    </row>
    <row r="14" spans="1:73" ht="30" x14ac:dyDescent="0.25">
      <c r="A14" s="30" t="s">
        <v>13</v>
      </c>
      <c r="B14">
        <v>119</v>
      </c>
      <c r="C14">
        <v>91</v>
      </c>
      <c r="D14">
        <v>144</v>
      </c>
      <c r="E14">
        <v>97</v>
      </c>
      <c r="F14">
        <v>127</v>
      </c>
      <c r="G14">
        <v>37</v>
      </c>
      <c r="H14">
        <v>95</v>
      </c>
      <c r="I14">
        <v>80</v>
      </c>
      <c r="J14">
        <v>80</v>
      </c>
      <c r="K14">
        <v>61</v>
      </c>
      <c r="L14">
        <v>79</v>
      </c>
      <c r="M14">
        <v>33</v>
      </c>
      <c r="N14">
        <v>116</v>
      </c>
      <c r="O14">
        <v>72</v>
      </c>
      <c r="P14">
        <v>102</v>
      </c>
      <c r="Q14">
        <v>87</v>
      </c>
      <c r="R14">
        <v>60</v>
      </c>
      <c r="S14">
        <v>0</v>
      </c>
      <c r="T14">
        <v>0</v>
      </c>
      <c r="U14">
        <v>0</v>
      </c>
      <c r="V14">
        <v>0</v>
      </c>
      <c r="W14">
        <v>60</v>
      </c>
      <c r="X14">
        <v>75</v>
      </c>
      <c r="Y14">
        <v>30</v>
      </c>
      <c r="Z14">
        <v>114</v>
      </c>
      <c r="AA14">
        <v>64</v>
      </c>
      <c r="AB14">
        <v>98</v>
      </c>
    </row>
    <row r="15" spans="1:73" x14ac:dyDescent="0.25">
      <c r="A15" s="30" t="s">
        <v>14</v>
      </c>
      <c r="B15">
        <v>150</v>
      </c>
      <c r="C15">
        <v>150</v>
      </c>
      <c r="D15">
        <v>150</v>
      </c>
      <c r="E15">
        <v>150</v>
      </c>
      <c r="F15">
        <v>150</v>
      </c>
      <c r="G15">
        <v>150</v>
      </c>
      <c r="H15">
        <v>150</v>
      </c>
      <c r="I15">
        <v>150</v>
      </c>
      <c r="J15">
        <v>150</v>
      </c>
      <c r="K15">
        <v>150</v>
      </c>
      <c r="L15">
        <v>150</v>
      </c>
      <c r="M15">
        <v>150</v>
      </c>
      <c r="N15">
        <v>150</v>
      </c>
      <c r="O15">
        <v>150</v>
      </c>
      <c r="P15">
        <v>150</v>
      </c>
      <c r="Q15">
        <v>150</v>
      </c>
      <c r="R15">
        <v>150</v>
      </c>
      <c r="S15">
        <v>150</v>
      </c>
      <c r="T15">
        <v>150</v>
      </c>
      <c r="U15">
        <v>150</v>
      </c>
      <c r="V15">
        <v>150</v>
      </c>
      <c r="W15">
        <v>150</v>
      </c>
      <c r="X15">
        <v>150</v>
      </c>
      <c r="Y15">
        <v>150</v>
      </c>
      <c r="Z15">
        <v>150</v>
      </c>
      <c r="AA15">
        <v>150</v>
      </c>
      <c r="AB15">
        <v>150</v>
      </c>
    </row>
    <row r="16" spans="1:73" ht="30" x14ac:dyDescent="0.25">
      <c r="A16" s="30" t="s">
        <v>15</v>
      </c>
      <c r="B16">
        <v>98</v>
      </c>
      <c r="C16">
        <v>85</v>
      </c>
      <c r="D16">
        <v>114</v>
      </c>
      <c r="E16">
        <v>64</v>
      </c>
      <c r="F16">
        <v>88</v>
      </c>
      <c r="G16">
        <v>34</v>
      </c>
      <c r="H16">
        <v>51</v>
      </c>
      <c r="I16">
        <v>57</v>
      </c>
      <c r="J16">
        <v>66</v>
      </c>
      <c r="K16">
        <v>54</v>
      </c>
      <c r="L16">
        <v>57</v>
      </c>
      <c r="M16">
        <v>19</v>
      </c>
      <c r="N16">
        <v>89</v>
      </c>
      <c r="O16">
        <v>45</v>
      </c>
      <c r="P16">
        <v>52</v>
      </c>
      <c r="Q16">
        <v>53</v>
      </c>
      <c r="R16">
        <v>40</v>
      </c>
      <c r="S16">
        <v>0</v>
      </c>
      <c r="T16">
        <v>4</v>
      </c>
      <c r="U16">
        <v>3</v>
      </c>
      <c r="V16">
        <v>2</v>
      </c>
      <c r="W16">
        <v>54</v>
      </c>
      <c r="X16">
        <v>57</v>
      </c>
      <c r="Y16">
        <v>19</v>
      </c>
      <c r="Z16">
        <v>89</v>
      </c>
      <c r="AA16">
        <v>50</v>
      </c>
      <c r="AB16">
        <v>84</v>
      </c>
    </row>
    <row r="17" spans="1:61" x14ac:dyDescent="0.25">
      <c r="A17" s="30" t="s">
        <v>16</v>
      </c>
      <c r="B17">
        <v>115</v>
      </c>
      <c r="C17">
        <v>86</v>
      </c>
      <c r="D17">
        <v>139</v>
      </c>
      <c r="E17">
        <v>93</v>
      </c>
      <c r="F17">
        <v>99</v>
      </c>
      <c r="G17">
        <v>35</v>
      </c>
      <c r="H17">
        <v>65</v>
      </c>
      <c r="I17">
        <v>65</v>
      </c>
      <c r="J17">
        <v>77</v>
      </c>
      <c r="K17">
        <v>61</v>
      </c>
      <c r="L17">
        <v>76</v>
      </c>
      <c r="M17">
        <v>29</v>
      </c>
      <c r="N17">
        <v>116</v>
      </c>
      <c r="O17">
        <v>72</v>
      </c>
      <c r="P17">
        <v>102</v>
      </c>
      <c r="Q17">
        <v>75</v>
      </c>
      <c r="R17">
        <v>49</v>
      </c>
      <c r="S17">
        <v>0</v>
      </c>
      <c r="T17">
        <v>4</v>
      </c>
      <c r="U17">
        <v>3</v>
      </c>
      <c r="V17">
        <v>2</v>
      </c>
      <c r="W17">
        <v>59</v>
      </c>
      <c r="X17">
        <v>75</v>
      </c>
      <c r="Y17">
        <v>30</v>
      </c>
      <c r="Z17">
        <v>114</v>
      </c>
      <c r="AA17">
        <v>56</v>
      </c>
      <c r="AB17">
        <v>89</v>
      </c>
    </row>
    <row r="18" spans="1:61" x14ac:dyDescent="0.25">
      <c r="A18" s="30" t="s">
        <v>17</v>
      </c>
      <c r="B18">
        <v>16</v>
      </c>
      <c r="C18">
        <v>1</v>
      </c>
      <c r="D18">
        <v>12</v>
      </c>
      <c r="E18">
        <v>3</v>
      </c>
      <c r="F18">
        <v>5</v>
      </c>
      <c r="G18">
        <v>1</v>
      </c>
      <c r="H18">
        <v>6</v>
      </c>
      <c r="I18">
        <v>1</v>
      </c>
      <c r="J18">
        <v>2</v>
      </c>
      <c r="K18">
        <v>11</v>
      </c>
      <c r="L18">
        <v>1</v>
      </c>
      <c r="M18">
        <v>1</v>
      </c>
      <c r="N18">
        <v>5</v>
      </c>
      <c r="O18">
        <v>10</v>
      </c>
      <c r="P18">
        <v>14</v>
      </c>
      <c r="Q18">
        <v>8</v>
      </c>
      <c r="R18">
        <v>7</v>
      </c>
      <c r="S18">
        <v>0</v>
      </c>
      <c r="T18">
        <v>0</v>
      </c>
      <c r="U18">
        <v>0</v>
      </c>
      <c r="V18">
        <v>0</v>
      </c>
      <c r="W18">
        <v>1</v>
      </c>
      <c r="X18">
        <v>7</v>
      </c>
      <c r="Y18">
        <v>1</v>
      </c>
      <c r="Z18">
        <v>5</v>
      </c>
      <c r="AA18">
        <v>0</v>
      </c>
      <c r="AB18">
        <v>3</v>
      </c>
    </row>
    <row r="19" spans="1:61" s="20" customFormat="1" x14ac:dyDescent="0.25">
      <c r="A19" s="32" t="s">
        <v>6</v>
      </c>
      <c r="B19" s="20">
        <f t="shared" ref="B19:AK19" si="0">SUM(B12:B18)</f>
        <v>552</v>
      </c>
      <c r="C19" s="20">
        <f t="shared" si="0"/>
        <v>585</v>
      </c>
      <c r="D19" s="20">
        <f t="shared" si="0"/>
        <v>818</v>
      </c>
      <c r="E19" s="20">
        <f t="shared" si="0"/>
        <v>498</v>
      </c>
      <c r="F19" s="20">
        <f t="shared" si="0"/>
        <v>608</v>
      </c>
      <c r="G19" s="20">
        <f t="shared" si="0"/>
        <v>367</v>
      </c>
      <c r="H19" s="20">
        <f t="shared" si="0"/>
        <v>393</v>
      </c>
      <c r="I19" s="20">
        <f t="shared" si="0"/>
        <v>456</v>
      </c>
      <c r="J19" s="20">
        <f t="shared" si="0"/>
        <v>449</v>
      </c>
      <c r="K19" s="20">
        <f t="shared" si="0"/>
        <v>429</v>
      </c>
      <c r="L19" s="20">
        <f t="shared" si="0"/>
        <v>487</v>
      </c>
      <c r="M19" s="20">
        <f t="shared" si="0"/>
        <v>340</v>
      </c>
      <c r="N19" s="20">
        <f t="shared" si="0"/>
        <v>548</v>
      </c>
      <c r="O19" s="20">
        <f t="shared" si="0"/>
        <v>388</v>
      </c>
      <c r="P19" s="20">
        <f t="shared" si="0"/>
        <v>458</v>
      </c>
      <c r="Q19" s="20">
        <f t="shared" si="0"/>
        <v>415</v>
      </c>
      <c r="R19" s="20">
        <f t="shared" si="0"/>
        <v>358</v>
      </c>
      <c r="S19" s="20">
        <f t="shared" si="0"/>
        <v>196</v>
      </c>
      <c r="T19" s="20">
        <f t="shared" si="0"/>
        <v>180</v>
      </c>
      <c r="U19" s="20">
        <f t="shared" si="0"/>
        <v>176</v>
      </c>
      <c r="V19" s="20">
        <f t="shared" si="0"/>
        <v>178</v>
      </c>
      <c r="W19" s="20">
        <f t="shared" si="0"/>
        <v>395</v>
      </c>
      <c r="X19" s="20">
        <f t="shared" si="0"/>
        <v>509</v>
      </c>
      <c r="Y19" s="20">
        <f t="shared" si="0"/>
        <v>286</v>
      </c>
      <c r="Z19" s="20">
        <f t="shared" si="0"/>
        <v>519</v>
      </c>
      <c r="AA19" s="20">
        <f t="shared" si="0"/>
        <v>382</v>
      </c>
      <c r="AB19" s="20">
        <f t="shared" si="0"/>
        <v>508</v>
      </c>
      <c r="AC19" s="20">
        <f t="shared" si="0"/>
        <v>0</v>
      </c>
      <c r="AD19" s="20">
        <f t="shared" si="0"/>
        <v>0</v>
      </c>
      <c r="AE19" s="20">
        <f t="shared" si="0"/>
        <v>0</v>
      </c>
      <c r="AF19" s="20">
        <f t="shared" si="0"/>
        <v>0</v>
      </c>
      <c r="AG19" s="20">
        <f t="shared" si="0"/>
        <v>0</v>
      </c>
      <c r="AH19" s="20">
        <f t="shared" si="0"/>
        <v>0</v>
      </c>
      <c r="AI19" s="20">
        <f t="shared" si="0"/>
        <v>0</v>
      </c>
      <c r="AJ19" s="20">
        <f t="shared" si="0"/>
        <v>0</v>
      </c>
      <c r="AK19" s="20">
        <f t="shared" si="0"/>
        <v>0</v>
      </c>
    </row>
    <row r="20" spans="1:61" s="20" customFormat="1" x14ac:dyDescent="0.25">
      <c r="A20" s="32"/>
    </row>
    <row r="22" spans="1:61" x14ac:dyDescent="0.25">
      <c r="A22" s="31" t="s">
        <v>22</v>
      </c>
    </row>
    <row r="23" spans="1:61" x14ac:dyDescent="0.25">
      <c r="A23" s="31"/>
      <c r="B23" s="7">
        <v>40909</v>
      </c>
      <c r="C23" s="7">
        <v>40940</v>
      </c>
      <c r="D23" s="7">
        <v>40969</v>
      </c>
      <c r="E23" s="7">
        <v>41000</v>
      </c>
      <c r="F23" s="7">
        <v>41030</v>
      </c>
      <c r="G23" s="7">
        <v>41061</v>
      </c>
      <c r="H23" s="7">
        <v>41091</v>
      </c>
      <c r="I23" s="7">
        <v>41122</v>
      </c>
      <c r="J23" s="7">
        <v>41153</v>
      </c>
      <c r="K23" s="7">
        <v>41183</v>
      </c>
      <c r="L23" s="7">
        <v>41214</v>
      </c>
      <c r="M23" s="7">
        <v>41244</v>
      </c>
      <c r="N23" s="7">
        <v>41275</v>
      </c>
      <c r="O23" s="7">
        <v>41306</v>
      </c>
      <c r="P23" s="7">
        <v>41334</v>
      </c>
      <c r="Q23" s="7">
        <v>41365</v>
      </c>
      <c r="R23" s="7">
        <v>41395</v>
      </c>
      <c r="S23" s="7">
        <v>41426</v>
      </c>
      <c r="T23" s="7">
        <v>41456</v>
      </c>
      <c r="U23" s="7">
        <v>41487</v>
      </c>
      <c r="V23" s="7">
        <v>41518</v>
      </c>
      <c r="W23" s="7">
        <v>41548</v>
      </c>
      <c r="X23" s="7">
        <v>41579</v>
      </c>
      <c r="Y23" s="7">
        <v>41609</v>
      </c>
      <c r="Z23" s="7">
        <v>41640</v>
      </c>
      <c r="AA23" s="7">
        <v>41671</v>
      </c>
      <c r="AB23" s="7">
        <v>41699</v>
      </c>
      <c r="AC23" s="7">
        <v>41730</v>
      </c>
      <c r="AD23" s="7">
        <v>41760</v>
      </c>
      <c r="AE23" s="7">
        <v>41791</v>
      </c>
      <c r="AF23" s="7">
        <v>41821</v>
      </c>
      <c r="AG23" s="7">
        <v>41852</v>
      </c>
      <c r="AH23" s="7">
        <v>41883</v>
      </c>
      <c r="AI23" s="7">
        <v>41913</v>
      </c>
      <c r="AJ23" s="7">
        <v>41944</v>
      </c>
      <c r="AK23" s="7">
        <v>41974</v>
      </c>
      <c r="AL23" s="7">
        <v>42005</v>
      </c>
      <c r="AM23" s="7">
        <v>42036</v>
      </c>
      <c r="AN23" s="7">
        <v>42064</v>
      </c>
      <c r="AO23" s="7">
        <v>42095</v>
      </c>
      <c r="AP23" s="7">
        <v>42125</v>
      </c>
      <c r="AQ23" s="7">
        <v>42156</v>
      </c>
      <c r="AR23" s="7">
        <v>42186</v>
      </c>
      <c r="AS23" s="7">
        <v>42217</v>
      </c>
      <c r="AT23" s="7">
        <v>42248</v>
      </c>
      <c r="AU23" s="7">
        <v>42278</v>
      </c>
      <c r="AV23" s="7">
        <v>42309</v>
      </c>
      <c r="AW23" s="7">
        <v>42339</v>
      </c>
      <c r="AX23" s="7">
        <v>42370</v>
      </c>
      <c r="AY23" s="7">
        <v>42401</v>
      </c>
      <c r="AZ23" s="7">
        <v>42430</v>
      </c>
      <c r="BA23" s="7">
        <v>42461</v>
      </c>
      <c r="BB23" s="7">
        <v>42491</v>
      </c>
      <c r="BC23" s="7">
        <v>42522</v>
      </c>
      <c r="BD23" s="7">
        <v>42552</v>
      </c>
      <c r="BE23" s="7">
        <v>42583</v>
      </c>
      <c r="BF23" s="7">
        <v>42614</v>
      </c>
      <c r="BG23" s="7">
        <v>42644</v>
      </c>
      <c r="BH23" s="7">
        <v>42675</v>
      </c>
      <c r="BI23" s="7">
        <v>42705</v>
      </c>
    </row>
    <row r="24" spans="1:61" x14ac:dyDescent="0.25">
      <c r="A24" s="33" t="s">
        <v>20</v>
      </c>
      <c r="B24" s="9">
        <v>18</v>
      </c>
      <c r="C24" s="9">
        <v>17</v>
      </c>
      <c r="D24" s="9">
        <v>34</v>
      </c>
      <c r="E24" s="9">
        <v>14</v>
      </c>
      <c r="F24" s="9">
        <v>21</v>
      </c>
      <c r="G24" s="9">
        <v>27</v>
      </c>
      <c r="H24" s="9">
        <v>11</v>
      </c>
      <c r="I24" s="9">
        <v>29</v>
      </c>
      <c r="J24" s="9">
        <v>31</v>
      </c>
      <c r="K24" s="9">
        <v>28</v>
      </c>
      <c r="L24" s="9">
        <v>23</v>
      </c>
      <c r="M24" s="9">
        <v>21</v>
      </c>
      <c r="N24" s="9">
        <v>26</v>
      </c>
      <c r="O24" s="9">
        <v>11</v>
      </c>
      <c r="P24" s="9">
        <v>23</v>
      </c>
      <c r="Q24" s="9">
        <v>23</v>
      </c>
      <c r="R24" s="9">
        <v>39</v>
      </c>
      <c r="S24" s="9">
        <v>20</v>
      </c>
      <c r="T24" s="9">
        <v>32</v>
      </c>
      <c r="U24" s="9">
        <v>23</v>
      </c>
      <c r="V24" s="9">
        <v>32</v>
      </c>
      <c r="W24" s="9">
        <v>17</v>
      </c>
      <c r="X24" s="9">
        <v>9</v>
      </c>
      <c r="Y24" s="9">
        <v>31</v>
      </c>
      <c r="Z24" s="9">
        <v>39</v>
      </c>
      <c r="AA24" s="9">
        <v>44</v>
      </c>
      <c r="AB24" s="9">
        <v>56</v>
      </c>
    </row>
    <row r="25" spans="1:61" x14ac:dyDescent="0.25">
      <c r="A25" s="10" t="s">
        <v>92</v>
      </c>
      <c r="B25">
        <v>95</v>
      </c>
      <c r="C25">
        <v>126</v>
      </c>
      <c r="D25">
        <v>189</v>
      </c>
      <c r="E25">
        <v>124</v>
      </c>
      <c r="F25">
        <v>152</v>
      </c>
      <c r="G25">
        <v>55</v>
      </c>
      <c r="H25">
        <v>63</v>
      </c>
      <c r="I25">
        <v>101</v>
      </c>
      <c r="J25">
        <v>107</v>
      </c>
      <c r="K25">
        <v>88</v>
      </c>
      <c r="L25">
        <v>127</v>
      </c>
      <c r="M25">
        <v>73</v>
      </c>
      <c r="N25">
        <v>61</v>
      </c>
      <c r="O25">
        <v>58</v>
      </c>
      <c r="P25">
        <v>64</v>
      </c>
      <c r="Q25">
        <v>40</v>
      </c>
      <c r="R25">
        <v>38</v>
      </c>
      <c r="S25">
        <v>28</v>
      </c>
      <c r="T25">
        <v>11</v>
      </c>
      <c r="U25">
        <v>15</v>
      </c>
      <c r="V25">
        <v>8</v>
      </c>
      <c r="W25">
        <v>9</v>
      </c>
      <c r="X25">
        <v>25</v>
      </c>
      <c r="Y25">
        <v>40</v>
      </c>
      <c r="Z25">
        <v>122</v>
      </c>
      <c r="AA25">
        <v>105</v>
      </c>
      <c r="AB25">
        <v>129</v>
      </c>
    </row>
    <row r="27" spans="1:61" ht="30" x14ac:dyDescent="0.25">
      <c r="A27" s="31" t="s">
        <v>83</v>
      </c>
    </row>
    <row r="28" spans="1:61" x14ac:dyDescent="0.25">
      <c r="B28">
        <v>2012</v>
      </c>
      <c r="C28" s="3">
        <v>41275</v>
      </c>
      <c r="D28" s="3">
        <v>41306</v>
      </c>
      <c r="E28" s="3">
        <v>41334</v>
      </c>
      <c r="F28" s="3">
        <v>41365</v>
      </c>
      <c r="G28" s="3">
        <v>41395</v>
      </c>
      <c r="H28" s="3">
        <v>41426</v>
      </c>
      <c r="I28" s="3">
        <v>41456</v>
      </c>
      <c r="J28" s="3">
        <v>41487</v>
      </c>
      <c r="K28" s="3">
        <v>41518</v>
      </c>
      <c r="L28" s="3">
        <v>41548</v>
      </c>
      <c r="M28" s="3">
        <v>41579</v>
      </c>
      <c r="N28" s="3">
        <v>41609</v>
      </c>
      <c r="O28" s="3" t="s">
        <v>66</v>
      </c>
      <c r="P28" s="3">
        <v>41640</v>
      </c>
      <c r="Q28" s="3">
        <v>41671</v>
      </c>
      <c r="R28" s="3">
        <v>41699</v>
      </c>
      <c r="S28" s="3">
        <v>41730</v>
      </c>
      <c r="T28" s="3">
        <v>41760</v>
      </c>
      <c r="U28" s="3">
        <v>41791</v>
      </c>
      <c r="V28" s="3">
        <v>41821</v>
      </c>
      <c r="W28" s="3">
        <v>41852</v>
      </c>
      <c r="X28" s="3">
        <v>41883</v>
      </c>
      <c r="Y28" s="3">
        <v>41913</v>
      </c>
      <c r="Z28" s="3">
        <v>41944</v>
      </c>
      <c r="AA28" s="3">
        <v>41974</v>
      </c>
      <c r="AB28" s="3">
        <v>42005</v>
      </c>
      <c r="AC28" s="3">
        <v>42036</v>
      </c>
      <c r="AD28" s="3">
        <v>42064</v>
      </c>
      <c r="AE28" s="3">
        <v>42095</v>
      </c>
      <c r="AF28" s="3">
        <v>42125</v>
      </c>
      <c r="AG28" s="3">
        <v>42156</v>
      </c>
      <c r="AH28" s="3">
        <v>42186</v>
      </c>
      <c r="AI28" s="3">
        <v>42217</v>
      </c>
      <c r="AJ28" s="3">
        <v>42248</v>
      </c>
      <c r="AK28" s="3">
        <v>42278</v>
      </c>
      <c r="AL28" s="3">
        <v>42309</v>
      </c>
      <c r="AM28" s="3">
        <v>42339</v>
      </c>
      <c r="AN28" s="3">
        <v>42370</v>
      </c>
      <c r="AO28" s="3">
        <v>42401</v>
      </c>
      <c r="AP28" s="3">
        <v>42430</v>
      </c>
      <c r="AQ28" s="3">
        <v>42461</v>
      </c>
      <c r="AR28" s="3">
        <v>42491</v>
      </c>
      <c r="AS28" s="3">
        <v>42522</v>
      </c>
      <c r="AT28" s="3">
        <v>42552</v>
      </c>
      <c r="AU28" s="3">
        <v>42583</v>
      </c>
      <c r="AV28" s="3">
        <v>42614</v>
      </c>
      <c r="AW28" s="3">
        <v>42644</v>
      </c>
      <c r="AX28" s="3">
        <v>42675</v>
      </c>
      <c r="AY28" s="3">
        <v>42705</v>
      </c>
    </row>
    <row r="29" spans="1:61" x14ac:dyDescent="0.25">
      <c r="A29" s="11" t="s">
        <v>23</v>
      </c>
      <c r="B29" s="9">
        <v>50</v>
      </c>
      <c r="C29">
        <v>2</v>
      </c>
      <c r="D29">
        <v>2</v>
      </c>
      <c r="E29">
        <v>11</v>
      </c>
      <c r="F29">
        <v>5</v>
      </c>
      <c r="G29">
        <v>9</v>
      </c>
      <c r="H29">
        <v>8</v>
      </c>
      <c r="I29">
        <v>9</v>
      </c>
      <c r="J29">
        <v>10</v>
      </c>
      <c r="K29">
        <v>9</v>
      </c>
      <c r="L29">
        <v>3</v>
      </c>
      <c r="M29">
        <v>2</v>
      </c>
      <c r="N29">
        <v>10</v>
      </c>
      <c r="O29">
        <f>SUM(B29:N29)</f>
        <v>130</v>
      </c>
      <c r="P29">
        <v>1</v>
      </c>
      <c r="Q29">
        <v>11</v>
      </c>
      <c r="R29">
        <v>15</v>
      </c>
    </row>
    <row r="30" spans="1:61" x14ac:dyDescent="0.25">
      <c r="A30" s="11" t="s">
        <v>24</v>
      </c>
      <c r="B30" s="9">
        <v>76</v>
      </c>
      <c r="C30">
        <v>6</v>
      </c>
      <c r="D30">
        <v>1</v>
      </c>
      <c r="E30">
        <v>5</v>
      </c>
      <c r="F30">
        <v>8</v>
      </c>
      <c r="G30">
        <v>12</v>
      </c>
      <c r="H30">
        <v>3</v>
      </c>
      <c r="I30">
        <v>5</v>
      </c>
      <c r="J30">
        <v>4</v>
      </c>
      <c r="K30">
        <v>9</v>
      </c>
      <c r="L30">
        <v>3</v>
      </c>
      <c r="M30">
        <v>4</v>
      </c>
      <c r="N30">
        <v>4</v>
      </c>
      <c r="O30">
        <f t="shared" ref="O30:O38" si="1">SUM(B30:N30)</f>
        <v>140</v>
      </c>
      <c r="P30">
        <v>15</v>
      </c>
      <c r="Q30">
        <v>14</v>
      </c>
      <c r="R30">
        <v>18</v>
      </c>
    </row>
    <row r="31" spans="1:61" x14ac:dyDescent="0.25">
      <c r="A31" s="11" t="s">
        <v>25</v>
      </c>
      <c r="B31" s="9">
        <v>44</v>
      </c>
      <c r="C31">
        <v>4</v>
      </c>
      <c r="D31">
        <v>5</v>
      </c>
      <c r="E31">
        <v>6</v>
      </c>
      <c r="F31">
        <v>2</v>
      </c>
      <c r="G31">
        <v>6</v>
      </c>
      <c r="H31">
        <v>3</v>
      </c>
      <c r="I31">
        <v>5</v>
      </c>
      <c r="J31">
        <v>4</v>
      </c>
      <c r="K31">
        <v>3</v>
      </c>
      <c r="L31">
        <v>2</v>
      </c>
      <c r="M31">
        <v>1</v>
      </c>
      <c r="N31">
        <v>6</v>
      </c>
      <c r="O31">
        <f t="shared" si="1"/>
        <v>91</v>
      </c>
      <c r="P31">
        <v>6</v>
      </c>
      <c r="Q31">
        <v>10</v>
      </c>
      <c r="R31">
        <v>13</v>
      </c>
    </row>
    <row r="32" spans="1:61" x14ac:dyDescent="0.25">
      <c r="A32" s="11" t="s">
        <v>26</v>
      </c>
      <c r="B32" s="9">
        <v>48</v>
      </c>
      <c r="C32">
        <v>12</v>
      </c>
      <c r="D32">
        <v>1</v>
      </c>
      <c r="E32">
        <v>0</v>
      </c>
      <c r="F32">
        <v>0</v>
      </c>
      <c r="G32">
        <v>3</v>
      </c>
      <c r="H32">
        <v>1</v>
      </c>
      <c r="I32">
        <v>2</v>
      </c>
      <c r="J32">
        <v>0</v>
      </c>
      <c r="K32">
        <v>2</v>
      </c>
      <c r="L32">
        <v>6</v>
      </c>
      <c r="M32">
        <v>1</v>
      </c>
      <c r="N32">
        <v>6</v>
      </c>
      <c r="O32">
        <f t="shared" si="1"/>
        <v>82</v>
      </c>
      <c r="P32">
        <v>5</v>
      </c>
      <c r="Q32">
        <v>4</v>
      </c>
      <c r="R32">
        <v>7</v>
      </c>
    </row>
    <row r="33" spans="1:53" x14ac:dyDescent="0.25">
      <c r="A33" s="11" t="s">
        <v>27</v>
      </c>
      <c r="B33" s="9">
        <v>38</v>
      </c>
      <c r="C33">
        <v>2</v>
      </c>
      <c r="D33">
        <v>2</v>
      </c>
      <c r="E33">
        <v>1</v>
      </c>
      <c r="F33">
        <v>4</v>
      </c>
      <c r="G33">
        <v>6</v>
      </c>
      <c r="H33">
        <v>0</v>
      </c>
      <c r="I33">
        <v>1</v>
      </c>
      <c r="J33">
        <v>1</v>
      </c>
      <c r="K33">
        <v>0</v>
      </c>
      <c r="L33">
        <v>2</v>
      </c>
      <c r="M33">
        <v>1</v>
      </c>
      <c r="N33">
        <v>3</v>
      </c>
      <c r="O33">
        <f t="shared" si="1"/>
        <v>61</v>
      </c>
      <c r="P33">
        <v>11</v>
      </c>
      <c r="Q33">
        <v>2</v>
      </c>
      <c r="R33">
        <v>1</v>
      </c>
    </row>
    <row r="34" spans="1:53" x14ac:dyDescent="0.25">
      <c r="A34" s="11" t="s">
        <v>28</v>
      </c>
      <c r="B34" s="9">
        <v>9</v>
      </c>
      <c r="C34">
        <v>0</v>
      </c>
      <c r="D34">
        <v>0</v>
      </c>
      <c r="E34">
        <v>0</v>
      </c>
      <c r="F34">
        <v>3</v>
      </c>
      <c r="G34">
        <v>2</v>
      </c>
      <c r="H34">
        <v>0</v>
      </c>
      <c r="I34">
        <v>0</v>
      </c>
      <c r="J34">
        <v>0</v>
      </c>
      <c r="K34">
        <v>2</v>
      </c>
      <c r="L34">
        <v>0</v>
      </c>
      <c r="M34">
        <v>0</v>
      </c>
      <c r="N34">
        <v>2</v>
      </c>
      <c r="O34">
        <f t="shared" si="1"/>
        <v>18</v>
      </c>
      <c r="P34">
        <v>0</v>
      </c>
      <c r="Q34">
        <v>0</v>
      </c>
      <c r="R34">
        <v>0</v>
      </c>
    </row>
    <row r="35" spans="1:53" x14ac:dyDescent="0.25">
      <c r="A35" s="11" t="s">
        <v>29</v>
      </c>
      <c r="B35" s="9">
        <v>6</v>
      </c>
      <c r="C35">
        <v>0</v>
      </c>
      <c r="D35">
        <v>0</v>
      </c>
      <c r="E35">
        <v>0</v>
      </c>
      <c r="F35">
        <v>1</v>
      </c>
      <c r="G35">
        <v>0</v>
      </c>
      <c r="H35">
        <v>0</v>
      </c>
      <c r="I35">
        <v>0</v>
      </c>
      <c r="J35">
        <v>2</v>
      </c>
      <c r="K35">
        <v>0</v>
      </c>
      <c r="L35">
        <v>0</v>
      </c>
      <c r="M35">
        <v>0</v>
      </c>
      <c r="N35">
        <v>0</v>
      </c>
      <c r="O35">
        <f t="shared" si="1"/>
        <v>9</v>
      </c>
      <c r="P35">
        <v>2</v>
      </c>
      <c r="Q35">
        <v>0</v>
      </c>
      <c r="R35">
        <v>0</v>
      </c>
    </row>
    <row r="36" spans="1:53" x14ac:dyDescent="0.25">
      <c r="A36" s="11" t="s">
        <v>30</v>
      </c>
      <c r="B36" s="9">
        <v>3</v>
      </c>
      <c r="C36">
        <v>0</v>
      </c>
      <c r="D36">
        <v>0</v>
      </c>
      <c r="E36">
        <v>0</v>
      </c>
      <c r="F36">
        <v>0</v>
      </c>
      <c r="G36">
        <v>0</v>
      </c>
      <c r="H36">
        <v>0</v>
      </c>
      <c r="I36">
        <v>0</v>
      </c>
      <c r="J36">
        <v>0</v>
      </c>
      <c r="K36">
        <v>0</v>
      </c>
      <c r="L36">
        <v>1</v>
      </c>
      <c r="M36">
        <v>0</v>
      </c>
      <c r="N36">
        <v>0</v>
      </c>
      <c r="O36">
        <f t="shared" si="1"/>
        <v>4</v>
      </c>
      <c r="P36">
        <v>0</v>
      </c>
      <c r="Q36">
        <v>0</v>
      </c>
      <c r="R36">
        <v>0</v>
      </c>
    </row>
    <row r="37" spans="1:53" x14ac:dyDescent="0.25">
      <c r="A37" s="11" t="s">
        <v>31</v>
      </c>
      <c r="B37" s="9">
        <v>26</v>
      </c>
      <c r="C37">
        <v>4</v>
      </c>
      <c r="D37">
        <v>6</v>
      </c>
      <c r="E37">
        <v>2</v>
      </c>
      <c r="F37">
        <v>0</v>
      </c>
      <c r="G37">
        <v>3</v>
      </c>
      <c r="H37">
        <v>0</v>
      </c>
      <c r="I37">
        <v>0</v>
      </c>
      <c r="J37">
        <v>0</v>
      </c>
      <c r="K37">
        <v>0</v>
      </c>
      <c r="L37">
        <v>0</v>
      </c>
      <c r="M37">
        <v>0</v>
      </c>
      <c r="N37">
        <v>0</v>
      </c>
      <c r="O37">
        <f t="shared" si="1"/>
        <v>41</v>
      </c>
      <c r="P37">
        <v>0</v>
      </c>
      <c r="Q37">
        <v>4</v>
      </c>
      <c r="R37">
        <v>1</v>
      </c>
    </row>
    <row r="38" spans="1:53" x14ac:dyDescent="0.25">
      <c r="A38" s="11" t="s">
        <v>32</v>
      </c>
      <c r="B38">
        <f>SUM(B29:B37)</f>
        <v>300</v>
      </c>
      <c r="C38">
        <f t="shared" ref="C38:AL38" si="2">SUM(C29:C37)</f>
        <v>30</v>
      </c>
      <c r="D38">
        <f t="shared" si="2"/>
        <v>17</v>
      </c>
      <c r="E38">
        <f t="shared" si="2"/>
        <v>25</v>
      </c>
      <c r="F38">
        <f t="shared" si="2"/>
        <v>23</v>
      </c>
      <c r="G38">
        <f t="shared" si="2"/>
        <v>41</v>
      </c>
      <c r="H38">
        <f t="shared" si="2"/>
        <v>15</v>
      </c>
      <c r="I38">
        <f t="shared" si="2"/>
        <v>22</v>
      </c>
      <c r="J38">
        <f t="shared" si="2"/>
        <v>21</v>
      </c>
      <c r="K38">
        <f t="shared" si="2"/>
        <v>25</v>
      </c>
      <c r="L38">
        <f t="shared" si="2"/>
        <v>17</v>
      </c>
      <c r="M38">
        <f t="shared" si="2"/>
        <v>9</v>
      </c>
      <c r="N38">
        <f t="shared" si="2"/>
        <v>31</v>
      </c>
      <c r="O38">
        <f t="shared" si="1"/>
        <v>576</v>
      </c>
      <c r="P38">
        <f t="shared" si="2"/>
        <v>40</v>
      </c>
      <c r="Q38">
        <f t="shared" si="2"/>
        <v>45</v>
      </c>
      <c r="R38">
        <f t="shared" si="2"/>
        <v>55</v>
      </c>
      <c r="S38">
        <f t="shared" si="2"/>
        <v>0</v>
      </c>
      <c r="T38">
        <f t="shared" si="2"/>
        <v>0</v>
      </c>
      <c r="U38">
        <f t="shared" si="2"/>
        <v>0</v>
      </c>
      <c r="V38">
        <f t="shared" si="2"/>
        <v>0</v>
      </c>
      <c r="W38">
        <f t="shared" si="2"/>
        <v>0</v>
      </c>
      <c r="X38">
        <f t="shared" si="2"/>
        <v>0</v>
      </c>
      <c r="Y38">
        <f t="shared" si="2"/>
        <v>0</v>
      </c>
      <c r="Z38">
        <f t="shared" si="2"/>
        <v>0</v>
      </c>
      <c r="AA38">
        <f t="shared" si="2"/>
        <v>0</v>
      </c>
      <c r="AB38">
        <f t="shared" si="2"/>
        <v>0</v>
      </c>
      <c r="AC38">
        <f t="shared" si="2"/>
        <v>0</v>
      </c>
      <c r="AD38">
        <f t="shared" si="2"/>
        <v>0</v>
      </c>
      <c r="AE38">
        <f t="shared" si="2"/>
        <v>0</v>
      </c>
      <c r="AF38">
        <f t="shared" si="2"/>
        <v>0</v>
      </c>
      <c r="AG38">
        <f t="shared" si="2"/>
        <v>0</v>
      </c>
      <c r="AH38">
        <f t="shared" si="2"/>
        <v>0</v>
      </c>
      <c r="AI38">
        <f t="shared" si="2"/>
        <v>0</v>
      </c>
      <c r="AJ38">
        <f t="shared" si="2"/>
        <v>0</v>
      </c>
      <c r="AK38">
        <f t="shared" si="2"/>
        <v>0</v>
      </c>
      <c r="AL38">
        <f t="shared" si="2"/>
        <v>0</v>
      </c>
    </row>
    <row r="40" spans="1:53" ht="30" x14ac:dyDescent="0.25">
      <c r="A40" s="31" t="s">
        <v>33</v>
      </c>
    </row>
    <row r="41" spans="1:53" x14ac:dyDescent="0.25">
      <c r="B41">
        <v>2012</v>
      </c>
      <c r="C41" s="3">
        <v>41275</v>
      </c>
      <c r="D41" s="3">
        <v>41306</v>
      </c>
      <c r="E41" s="3">
        <v>41334</v>
      </c>
      <c r="F41" s="3">
        <v>41365</v>
      </c>
      <c r="G41" s="3">
        <v>41395</v>
      </c>
      <c r="H41" s="3">
        <v>41426</v>
      </c>
      <c r="I41" s="3">
        <v>41456</v>
      </c>
      <c r="J41" s="3">
        <v>41487</v>
      </c>
      <c r="K41" s="3">
        <v>41518</v>
      </c>
      <c r="L41" s="3">
        <v>41548</v>
      </c>
      <c r="M41" s="3">
        <v>41579</v>
      </c>
      <c r="N41" s="3">
        <v>41609</v>
      </c>
      <c r="O41" t="s">
        <v>65</v>
      </c>
      <c r="P41" s="3">
        <v>41640</v>
      </c>
      <c r="Q41" s="3">
        <v>41671</v>
      </c>
      <c r="R41" s="3">
        <v>41699</v>
      </c>
      <c r="S41" s="3">
        <v>41730</v>
      </c>
      <c r="T41" s="3">
        <v>41760</v>
      </c>
      <c r="U41" s="3">
        <v>41791</v>
      </c>
      <c r="V41" s="3">
        <v>41821</v>
      </c>
      <c r="W41" s="3">
        <v>41852</v>
      </c>
      <c r="X41" s="3">
        <v>41883</v>
      </c>
      <c r="Y41" s="3">
        <v>41913</v>
      </c>
      <c r="Z41" s="3">
        <v>41944</v>
      </c>
      <c r="AA41" s="3">
        <v>41974</v>
      </c>
      <c r="AB41" t="s">
        <v>105</v>
      </c>
      <c r="AC41" s="3">
        <v>42005</v>
      </c>
      <c r="AD41" s="3">
        <v>42036</v>
      </c>
      <c r="AE41" s="3">
        <v>42064</v>
      </c>
      <c r="AF41" s="3">
        <v>42095</v>
      </c>
      <c r="AG41" s="3">
        <v>42125</v>
      </c>
      <c r="AH41" s="3">
        <v>42156</v>
      </c>
      <c r="AI41" s="3">
        <v>42186</v>
      </c>
      <c r="AJ41" s="3">
        <v>42217</v>
      </c>
      <c r="AK41" s="3">
        <v>42248</v>
      </c>
      <c r="AL41" s="3">
        <v>42278</v>
      </c>
      <c r="AM41" s="3">
        <v>42309</v>
      </c>
      <c r="AN41" s="3">
        <v>42339</v>
      </c>
      <c r="AO41" s="3">
        <v>42370</v>
      </c>
      <c r="AP41" s="3">
        <v>42401</v>
      </c>
      <c r="AQ41" s="3">
        <v>42430</v>
      </c>
      <c r="AR41" s="3">
        <v>42461</v>
      </c>
      <c r="AS41" s="3">
        <v>42491</v>
      </c>
      <c r="AT41" s="3">
        <v>42522</v>
      </c>
      <c r="AU41" s="3">
        <v>42552</v>
      </c>
      <c r="AV41" s="3">
        <v>42583</v>
      </c>
      <c r="AW41" s="3">
        <v>42614</v>
      </c>
      <c r="AX41" s="3">
        <v>42644</v>
      </c>
      <c r="AY41" s="3">
        <v>42675</v>
      </c>
      <c r="AZ41" s="3">
        <v>42705</v>
      </c>
      <c r="BA41" t="s">
        <v>104</v>
      </c>
    </row>
    <row r="42" spans="1:53" x14ac:dyDescent="0.25">
      <c r="A42" s="13" t="s">
        <v>34</v>
      </c>
      <c r="B42" s="14">
        <v>2</v>
      </c>
      <c r="C42">
        <v>0</v>
      </c>
      <c r="D42">
        <v>0</v>
      </c>
      <c r="E42">
        <v>1</v>
      </c>
      <c r="F42">
        <v>0</v>
      </c>
      <c r="G42">
        <v>1</v>
      </c>
      <c r="H42">
        <v>0</v>
      </c>
      <c r="I42">
        <v>2</v>
      </c>
      <c r="J42">
        <v>1</v>
      </c>
      <c r="K42">
        <v>0</v>
      </c>
      <c r="L42">
        <v>1</v>
      </c>
      <c r="M42">
        <v>0</v>
      </c>
      <c r="N42">
        <v>1</v>
      </c>
      <c r="O42">
        <f>SUM(B42:N42)</f>
        <v>9</v>
      </c>
      <c r="Q42">
        <v>1</v>
      </c>
      <c r="R42">
        <v>0</v>
      </c>
      <c r="S42">
        <v>0</v>
      </c>
      <c r="AB42">
        <f>SUM(O42:AA42)</f>
        <v>10</v>
      </c>
      <c r="BA42">
        <f>SUM(AB42:AZ42)</f>
        <v>10</v>
      </c>
    </row>
    <row r="43" spans="1:53" x14ac:dyDescent="0.25">
      <c r="A43" s="13" t="s">
        <v>24</v>
      </c>
      <c r="B43" s="14">
        <v>10</v>
      </c>
      <c r="C43">
        <v>1</v>
      </c>
      <c r="D43">
        <v>0</v>
      </c>
      <c r="E43">
        <v>0</v>
      </c>
      <c r="F43">
        <v>0</v>
      </c>
      <c r="G43">
        <v>0</v>
      </c>
      <c r="H43">
        <v>0</v>
      </c>
      <c r="I43">
        <v>0</v>
      </c>
      <c r="J43">
        <v>0</v>
      </c>
      <c r="K43">
        <v>1</v>
      </c>
      <c r="L43">
        <v>0</v>
      </c>
      <c r="M43">
        <v>0</v>
      </c>
      <c r="N43">
        <v>1</v>
      </c>
      <c r="O43">
        <f t="shared" ref="O43:O47" si="3">SUM(B43:N43)</f>
        <v>13</v>
      </c>
      <c r="P43">
        <v>0</v>
      </c>
      <c r="Q43">
        <v>0</v>
      </c>
      <c r="R43">
        <v>1</v>
      </c>
      <c r="S43">
        <v>0</v>
      </c>
      <c r="AB43">
        <f t="shared" ref="AB43:AB47" si="4">SUM(O43:AA43)</f>
        <v>14</v>
      </c>
      <c r="BA43">
        <f t="shared" ref="BA43:BA47" si="5">SUM(AB43:AZ43)</f>
        <v>14</v>
      </c>
    </row>
    <row r="44" spans="1:53" x14ac:dyDescent="0.25">
      <c r="A44" s="13" t="s">
        <v>25</v>
      </c>
      <c r="B44" s="14">
        <v>6</v>
      </c>
      <c r="C44">
        <v>0</v>
      </c>
      <c r="D44">
        <v>0</v>
      </c>
      <c r="E44">
        <v>0</v>
      </c>
      <c r="F44">
        <v>2</v>
      </c>
      <c r="G44">
        <v>0</v>
      </c>
      <c r="H44">
        <v>0</v>
      </c>
      <c r="I44">
        <v>0</v>
      </c>
      <c r="J44">
        <v>1</v>
      </c>
      <c r="K44">
        <v>1</v>
      </c>
      <c r="L44">
        <v>0</v>
      </c>
      <c r="M44">
        <v>0</v>
      </c>
      <c r="N44">
        <v>0</v>
      </c>
      <c r="O44">
        <f t="shared" si="3"/>
        <v>10</v>
      </c>
      <c r="P44">
        <v>1</v>
      </c>
      <c r="Q44">
        <v>0</v>
      </c>
      <c r="S44">
        <v>0</v>
      </c>
      <c r="AB44">
        <f t="shared" si="4"/>
        <v>11</v>
      </c>
      <c r="BA44">
        <f t="shared" si="5"/>
        <v>11</v>
      </c>
    </row>
    <row r="45" spans="1:53" x14ac:dyDescent="0.25">
      <c r="A45" s="13" t="s">
        <v>26</v>
      </c>
      <c r="B45" s="14">
        <v>16</v>
      </c>
      <c r="C45">
        <v>0</v>
      </c>
      <c r="D45">
        <v>0</v>
      </c>
      <c r="E45">
        <v>1</v>
      </c>
      <c r="F45">
        <v>0</v>
      </c>
      <c r="G45">
        <v>0</v>
      </c>
      <c r="H45">
        <v>0</v>
      </c>
      <c r="I45">
        <v>0</v>
      </c>
      <c r="J45">
        <v>0</v>
      </c>
      <c r="K45">
        <v>0</v>
      </c>
      <c r="L45">
        <v>0</v>
      </c>
      <c r="M45">
        <v>0</v>
      </c>
      <c r="N45">
        <v>1</v>
      </c>
      <c r="O45">
        <f t="shared" si="3"/>
        <v>18</v>
      </c>
      <c r="P45">
        <v>0</v>
      </c>
      <c r="Q45">
        <v>0</v>
      </c>
      <c r="R45">
        <v>1</v>
      </c>
      <c r="S45">
        <v>1</v>
      </c>
      <c r="AB45">
        <f t="shared" si="4"/>
        <v>20</v>
      </c>
      <c r="BA45">
        <f t="shared" si="5"/>
        <v>20</v>
      </c>
    </row>
    <row r="46" spans="1:53" x14ac:dyDescent="0.25">
      <c r="A46" s="13" t="s">
        <v>35</v>
      </c>
      <c r="B46" s="14">
        <v>10</v>
      </c>
      <c r="C46">
        <v>1</v>
      </c>
      <c r="D46">
        <v>0</v>
      </c>
      <c r="E46">
        <v>0</v>
      </c>
      <c r="F46">
        <v>1</v>
      </c>
      <c r="G46">
        <v>1</v>
      </c>
      <c r="H46">
        <v>0</v>
      </c>
      <c r="I46">
        <v>0</v>
      </c>
      <c r="J46">
        <v>0</v>
      </c>
      <c r="K46">
        <v>0</v>
      </c>
      <c r="L46">
        <v>0</v>
      </c>
      <c r="M46">
        <v>0</v>
      </c>
      <c r="N46">
        <v>1</v>
      </c>
      <c r="O46">
        <f t="shared" si="3"/>
        <v>14</v>
      </c>
      <c r="P46">
        <v>0</v>
      </c>
      <c r="Q46">
        <v>1</v>
      </c>
      <c r="R46">
        <v>0</v>
      </c>
      <c r="S46">
        <v>1</v>
      </c>
      <c r="AB46">
        <f t="shared" si="4"/>
        <v>16</v>
      </c>
      <c r="BA46">
        <f t="shared" si="5"/>
        <v>16</v>
      </c>
    </row>
    <row r="47" spans="1:53" x14ac:dyDescent="0.25">
      <c r="A47" s="13" t="s">
        <v>31</v>
      </c>
      <c r="B47" s="14">
        <v>4</v>
      </c>
      <c r="C47">
        <v>0</v>
      </c>
      <c r="D47">
        <v>0</v>
      </c>
      <c r="E47">
        <v>0</v>
      </c>
      <c r="F47">
        <v>0</v>
      </c>
      <c r="G47">
        <v>0</v>
      </c>
      <c r="H47">
        <v>0</v>
      </c>
      <c r="I47">
        <v>0</v>
      </c>
      <c r="J47">
        <v>0</v>
      </c>
      <c r="K47">
        <v>0</v>
      </c>
      <c r="L47">
        <v>0</v>
      </c>
      <c r="M47">
        <v>0</v>
      </c>
      <c r="O47">
        <f t="shared" si="3"/>
        <v>4</v>
      </c>
      <c r="P47">
        <v>1</v>
      </c>
      <c r="Q47">
        <v>1</v>
      </c>
      <c r="R47">
        <v>0</v>
      </c>
      <c r="S47">
        <v>0</v>
      </c>
      <c r="AB47">
        <f t="shared" si="4"/>
        <v>6</v>
      </c>
      <c r="BA47">
        <f t="shared" si="5"/>
        <v>6</v>
      </c>
    </row>
    <row r="48" spans="1:53" x14ac:dyDescent="0.25">
      <c r="A48" s="13" t="s">
        <v>42</v>
      </c>
      <c r="B48">
        <f>SUM(B42:B47)</f>
        <v>48</v>
      </c>
      <c r="C48">
        <f t="shared" ref="C48:N48" si="6">SUM(C42:C47)</f>
        <v>2</v>
      </c>
      <c r="D48">
        <f t="shared" si="6"/>
        <v>0</v>
      </c>
      <c r="E48">
        <f t="shared" si="6"/>
        <v>2</v>
      </c>
      <c r="F48">
        <f t="shared" si="6"/>
        <v>3</v>
      </c>
      <c r="G48">
        <f t="shared" si="6"/>
        <v>2</v>
      </c>
      <c r="H48">
        <f t="shared" si="6"/>
        <v>0</v>
      </c>
      <c r="I48">
        <f t="shared" si="6"/>
        <v>2</v>
      </c>
      <c r="J48">
        <f t="shared" si="6"/>
        <v>2</v>
      </c>
      <c r="K48">
        <f t="shared" si="6"/>
        <v>2</v>
      </c>
      <c r="L48">
        <f t="shared" si="6"/>
        <v>1</v>
      </c>
      <c r="M48">
        <f t="shared" si="6"/>
        <v>0</v>
      </c>
      <c r="N48">
        <f t="shared" si="6"/>
        <v>4</v>
      </c>
      <c r="O48" s="28">
        <f>SUM(O42:O47)</f>
        <v>68</v>
      </c>
      <c r="P48">
        <f t="shared" ref="P48:AB48" si="7">SUM(P42:P47)</f>
        <v>2</v>
      </c>
      <c r="Q48">
        <f t="shared" si="7"/>
        <v>3</v>
      </c>
      <c r="R48">
        <f t="shared" si="7"/>
        <v>2</v>
      </c>
      <c r="S48">
        <f t="shared" si="7"/>
        <v>2</v>
      </c>
      <c r="T48">
        <f t="shared" si="7"/>
        <v>0</v>
      </c>
      <c r="U48">
        <f t="shared" si="7"/>
        <v>0</v>
      </c>
      <c r="V48">
        <f t="shared" si="7"/>
        <v>0</v>
      </c>
      <c r="W48">
        <f t="shared" si="7"/>
        <v>0</v>
      </c>
      <c r="X48">
        <f t="shared" si="7"/>
        <v>0</v>
      </c>
      <c r="Y48">
        <f t="shared" si="7"/>
        <v>0</v>
      </c>
      <c r="Z48">
        <f t="shared" si="7"/>
        <v>0</v>
      </c>
      <c r="AA48">
        <f t="shared" si="7"/>
        <v>0</v>
      </c>
      <c r="AB48">
        <f t="shared" si="7"/>
        <v>77</v>
      </c>
      <c r="AC48">
        <f t="shared" ref="AC48" si="8">SUM(AC42:AC47)</f>
        <v>0</v>
      </c>
      <c r="AD48">
        <f t="shared" ref="AD48" si="9">SUM(AD42:AD47)</f>
        <v>0</v>
      </c>
      <c r="AE48">
        <f t="shared" ref="AE48" si="10">SUM(AE42:AE47)</f>
        <v>0</v>
      </c>
      <c r="AF48">
        <f t="shared" ref="AF48" si="11">SUM(AF42:AF47)</f>
        <v>0</v>
      </c>
      <c r="AG48">
        <f t="shared" ref="AG48" si="12">SUM(AG42:AG47)</f>
        <v>0</v>
      </c>
      <c r="AH48">
        <f t="shared" ref="AH48" si="13">SUM(AH42:AH47)</f>
        <v>0</v>
      </c>
      <c r="AI48">
        <f t="shared" ref="AI48" si="14">SUM(AI42:AI47)</f>
        <v>0</v>
      </c>
      <c r="AJ48">
        <f t="shared" ref="AJ48" si="15">SUM(AJ42:AJ47)</f>
        <v>0</v>
      </c>
      <c r="AK48">
        <f t="shared" ref="AK48" si="16">SUM(AK42:AK47)</f>
        <v>0</v>
      </c>
      <c r="AL48">
        <f t="shared" ref="AL48" si="17">SUM(AL42:AL47)</f>
        <v>0</v>
      </c>
      <c r="AM48">
        <f t="shared" ref="AM48" si="18">SUM(AM42:AM47)</f>
        <v>0</v>
      </c>
      <c r="AN48">
        <f t="shared" ref="AN48" si="19">SUM(AN42:AN47)</f>
        <v>0</v>
      </c>
      <c r="AO48">
        <f t="shared" ref="AO48" si="20">SUM(AO42:AO47)</f>
        <v>0</v>
      </c>
      <c r="AP48">
        <f t="shared" ref="AP48" si="21">SUM(AP42:AP47)</f>
        <v>0</v>
      </c>
      <c r="AQ48">
        <f t="shared" ref="AQ48" si="22">SUM(AQ42:AQ47)</f>
        <v>0</v>
      </c>
      <c r="AR48">
        <f t="shared" ref="AR48" si="23">SUM(AR42:AR47)</f>
        <v>0</v>
      </c>
      <c r="AS48">
        <f t="shared" ref="AS48" si="24">SUM(AS42:AS47)</f>
        <v>0</v>
      </c>
      <c r="AT48">
        <f t="shared" ref="AT48" si="25">SUM(AT42:AT47)</f>
        <v>0</v>
      </c>
      <c r="AU48">
        <f t="shared" ref="AU48" si="26">SUM(AU42:AU47)</f>
        <v>0</v>
      </c>
      <c r="AV48">
        <f t="shared" ref="AV48" si="27">SUM(AV42:AV47)</f>
        <v>0</v>
      </c>
      <c r="AW48">
        <f t="shared" ref="AW48" si="28">SUM(AW42:AW47)</f>
        <v>0</v>
      </c>
      <c r="AX48">
        <f t="shared" ref="AX48" si="29">SUM(AX42:AX47)</f>
        <v>0</v>
      </c>
      <c r="AY48">
        <f t="shared" ref="AY48" si="30">SUM(AY42:AY47)</f>
        <v>0</v>
      </c>
      <c r="AZ48">
        <f t="shared" ref="AZ48" si="31">SUM(AZ42:AZ47)</f>
        <v>0</v>
      </c>
      <c r="BA48">
        <f t="shared" ref="BA48" si="32">SUM(BA42:BA47)</f>
        <v>77</v>
      </c>
    </row>
    <row r="49" spans="1:53" x14ac:dyDescent="0.25">
      <c r="A49" s="13"/>
    </row>
    <row r="50" spans="1:53" ht="15.75" customHeight="1" x14ac:dyDescent="0.25">
      <c r="A50" s="31" t="s">
        <v>36</v>
      </c>
    </row>
    <row r="51" spans="1:53" s="6" customFormat="1" x14ac:dyDescent="0.25">
      <c r="A51" s="31"/>
      <c r="B51" s="6" t="s">
        <v>94</v>
      </c>
      <c r="C51" s="2">
        <v>41275</v>
      </c>
      <c r="D51" s="2">
        <v>41306</v>
      </c>
      <c r="E51" s="2">
        <v>41334</v>
      </c>
      <c r="F51" s="2">
        <v>41365</v>
      </c>
      <c r="G51" s="2">
        <v>41395</v>
      </c>
      <c r="H51" s="2">
        <v>41426</v>
      </c>
      <c r="I51" s="2">
        <v>41456</v>
      </c>
      <c r="J51" s="2">
        <v>41487</v>
      </c>
      <c r="K51" s="2">
        <v>41518</v>
      </c>
      <c r="L51" s="2">
        <v>41548</v>
      </c>
      <c r="M51" s="2">
        <v>41579</v>
      </c>
      <c r="N51" s="2">
        <v>41609</v>
      </c>
      <c r="O51" s="6" t="s">
        <v>65</v>
      </c>
      <c r="P51" s="2">
        <v>41640</v>
      </c>
      <c r="Q51" s="2">
        <v>41671</v>
      </c>
      <c r="R51" s="2">
        <v>41699</v>
      </c>
      <c r="S51" s="2">
        <v>41730</v>
      </c>
      <c r="T51" s="2">
        <v>41760</v>
      </c>
      <c r="U51" s="2">
        <v>41791</v>
      </c>
      <c r="V51" s="2">
        <v>41821</v>
      </c>
      <c r="W51" s="2">
        <v>41852</v>
      </c>
      <c r="X51" s="2">
        <v>41883</v>
      </c>
      <c r="Y51" s="2">
        <v>41913</v>
      </c>
      <c r="Z51" s="2">
        <v>41944</v>
      </c>
      <c r="AA51" s="2">
        <v>41974</v>
      </c>
      <c r="AB51" s="6" t="s">
        <v>67</v>
      </c>
      <c r="AC51" s="3">
        <v>42005</v>
      </c>
      <c r="AD51" s="3">
        <v>42036</v>
      </c>
      <c r="AE51" s="3">
        <v>42064</v>
      </c>
      <c r="AF51" s="3">
        <v>42095</v>
      </c>
      <c r="AG51" s="3">
        <v>42125</v>
      </c>
      <c r="AH51" s="3">
        <v>42156</v>
      </c>
      <c r="AI51" s="3">
        <v>42186</v>
      </c>
      <c r="AJ51" s="3">
        <v>42217</v>
      </c>
      <c r="AK51" s="3">
        <v>42248</v>
      </c>
      <c r="AL51" s="3">
        <v>42278</v>
      </c>
      <c r="AM51" s="3">
        <v>42309</v>
      </c>
      <c r="AN51" s="3">
        <v>42339</v>
      </c>
      <c r="AO51" s="3">
        <v>42370</v>
      </c>
      <c r="AP51" s="3">
        <v>42401</v>
      </c>
      <c r="AQ51" s="3">
        <v>42430</v>
      </c>
      <c r="AR51" s="3">
        <v>42461</v>
      </c>
      <c r="AS51" s="3">
        <v>42491</v>
      </c>
      <c r="AT51" s="3">
        <v>42522</v>
      </c>
      <c r="AU51" s="3">
        <v>42552</v>
      </c>
      <c r="AV51" s="3">
        <v>42583</v>
      </c>
      <c r="AW51" s="3">
        <v>42614</v>
      </c>
      <c r="AX51" s="3">
        <v>42644</v>
      </c>
      <c r="AY51" s="3">
        <v>42675</v>
      </c>
      <c r="AZ51" s="3">
        <v>42705</v>
      </c>
      <c r="BA51" t="s">
        <v>104</v>
      </c>
    </row>
    <row r="52" spans="1:53" x14ac:dyDescent="0.25">
      <c r="A52" s="34">
        <v>0</v>
      </c>
      <c r="B52" s="14">
        <v>5</v>
      </c>
      <c r="C52">
        <v>0</v>
      </c>
      <c r="D52">
        <v>0</v>
      </c>
      <c r="E52">
        <v>1</v>
      </c>
      <c r="F52">
        <v>0</v>
      </c>
      <c r="G52">
        <v>1</v>
      </c>
      <c r="H52">
        <v>0</v>
      </c>
      <c r="I52">
        <v>0</v>
      </c>
      <c r="J52">
        <v>1</v>
      </c>
      <c r="K52">
        <v>0</v>
      </c>
      <c r="L52">
        <v>0</v>
      </c>
      <c r="M52">
        <v>0</v>
      </c>
      <c r="N52">
        <v>0</v>
      </c>
      <c r="O52">
        <f>SUM(B52:N52)</f>
        <v>8</v>
      </c>
      <c r="P52">
        <v>0</v>
      </c>
      <c r="Q52">
        <v>0</v>
      </c>
      <c r="R52">
        <v>0</v>
      </c>
      <c r="S52">
        <v>0</v>
      </c>
      <c r="AB52">
        <f>SUM(O52:AA52)</f>
        <v>8</v>
      </c>
      <c r="BA52">
        <f>SUM(AB52:AZ52)</f>
        <v>8</v>
      </c>
    </row>
    <row r="53" spans="1:53" x14ac:dyDescent="0.25">
      <c r="A53" s="35" t="s">
        <v>37</v>
      </c>
      <c r="B53" s="14">
        <v>10</v>
      </c>
      <c r="C53">
        <v>1</v>
      </c>
      <c r="D53">
        <v>0</v>
      </c>
      <c r="E53">
        <v>0</v>
      </c>
      <c r="F53">
        <v>1</v>
      </c>
      <c r="G53">
        <v>0</v>
      </c>
      <c r="H53">
        <v>0</v>
      </c>
      <c r="I53">
        <v>2</v>
      </c>
      <c r="J53">
        <v>1</v>
      </c>
      <c r="K53">
        <v>0</v>
      </c>
      <c r="L53">
        <v>1</v>
      </c>
      <c r="M53">
        <v>0</v>
      </c>
      <c r="N53">
        <v>2</v>
      </c>
      <c r="O53">
        <f t="shared" ref="O53:O56" si="33">SUM(B53:N53)</f>
        <v>18</v>
      </c>
      <c r="P53">
        <v>1</v>
      </c>
      <c r="Q53" s="26"/>
      <c r="R53">
        <v>2</v>
      </c>
      <c r="S53">
        <v>1</v>
      </c>
      <c r="AB53">
        <f t="shared" ref="AB53:AB56" si="34">SUM(O53:AA53)</f>
        <v>22</v>
      </c>
      <c r="BA53">
        <f t="shared" ref="BA53:BA56" si="35">SUM(AB53:AZ53)</f>
        <v>22</v>
      </c>
    </row>
    <row r="54" spans="1:53" x14ac:dyDescent="0.25">
      <c r="A54" s="36" t="s">
        <v>38</v>
      </c>
      <c r="B54" s="14">
        <v>17</v>
      </c>
      <c r="C54">
        <v>0</v>
      </c>
      <c r="D54">
        <v>0</v>
      </c>
      <c r="E54">
        <v>1</v>
      </c>
      <c r="F54">
        <v>0</v>
      </c>
      <c r="G54">
        <v>0</v>
      </c>
      <c r="H54">
        <v>0</v>
      </c>
      <c r="I54">
        <v>0</v>
      </c>
      <c r="J54">
        <v>0</v>
      </c>
      <c r="K54">
        <v>1</v>
      </c>
      <c r="L54">
        <v>0</v>
      </c>
      <c r="M54">
        <v>0</v>
      </c>
      <c r="N54">
        <v>1</v>
      </c>
      <c r="O54">
        <f t="shared" si="33"/>
        <v>20</v>
      </c>
      <c r="P54">
        <v>1</v>
      </c>
      <c r="Q54">
        <v>1</v>
      </c>
      <c r="R54">
        <v>0</v>
      </c>
      <c r="S54">
        <v>0</v>
      </c>
      <c r="AB54">
        <f t="shared" si="34"/>
        <v>22</v>
      </c>
      <c r="BA54">
        <f t="shared" si="35"/>
        <v>22</v>
      </c>
    </row>
    <row r="55" spans="1:53" x14ac:dyDescent="0.25">
      <c r="A55" s="30" t="s">
        <v>21</v>
      </c>
      <c r="B55" s="14">
        <v>14</v>
      </c>
      <c r="C55">
        <v>1</v>
      </c>
      <c r="D55">
        <v>0</v>
      </c>
      <c r="E55">
        <v>0</v>
      </c>
      <c r="F55">
        <v>1</v>
      </c>
      <c r="G55">
        <v>1</v>
      </c>
      <c r="H55">
        <v>0</v>
      </c>
      <c r="I55">
        <v>0</v>
      </c>
      <c r="J55">
        <v>0</v>
      </c>
      <c r="K55">
        <v>1</v>
      </c>
      <c r="L55">
        <v>0</v>
      </c>
      <c r="M55">
        <v>0</v>
      </c>
      <c r="N55">
        <v>1</v>
      </c>
      <c r="O55">
        <f t="shared" si="33"/>
        <v>19</v>
      </c>
      <c r="P55">
        <v>0</v>
      </c>
      <c r="Q55" s="26"/>
      <c r="R55">
        <v>0</v>
      </c>
      <c r="S55">
        <v>1</v>
      </c>
      <c r="AB55">
        <f>SUM(O55:AA55)</f>
        <v>20</v>
      </c>
      <c r="BA55">
        <f t="shared" si="35"/>
        <v>20</v>
      </c>
    </row>
    <row r="56" spans="1:53" x14ac:dyDescent="0.25">
      <c r="A56" s="30" t="s">
        <v>31</v>
      </c>
      <c r="B56" s="14">
        <v>2</v>
      </c>
      <c r="C56">
        <v>0</v>
      </c>
      <c r="D56">
        <v>0</v>
      </c>
      <c r="E56">
        <v>0</v>
      </c>
      <c r="F56">
        <v>1</v>
      </c>
      <c r="G56">
        <v>0</v>
      </c>
      <c r="H56">
        <v>0</v>
      </c>
      <c r="I56">
        <v>0</v>
      </c>
      <c r="J56">
        <v>0</v>
      </c>
      <c r="K56">
        <v>0</v>
      </c>
      <c r="L56">
        <v>0</v>
      </c>
      <c r="M56">
        <v>0</v>
      </c>
      <c r="N56">
        <v>0</v>
      </c>
      <c r="O56">
        <f t="shared" si="33"/>
        <v>3</v>
      </c>
      <c r="P56">
        <v>0</v>
      </c>
      <c r="Q56">
        <v>1</v>
      </c>
      <c r="R56">
        <v>0</v>
      </c>
      <c r="S56">
        <v>0</v>
      </c>
      <c r="AB56">
        <f t="shared" si="34"/>
        <v>4</v>
      </c>
      <c r="BA56">
        <f t="shared" si="35"/>
        <v>4</v>
      </c>
    </row>
    <row r="57" spans="1:53" x14ac:dyDescent="0.25">
      <c r="A57" s="30" t="s">
        <v>42</v>
      </c>
      <c r="B57">
        <f>SUM(B52:B56)</f>
        <v>48</v>
      </c>
      <c r="C57">
        <f>SUM(C52:C56)</f>
        <v>2</v>
      </c>
      <c r="D57">
        <f t="shared" ref="D57:AA57" si="36">SUM(D52:D56)</f>
        <v>0</v>
      </c>
      <c r="E57">
        <f t="shared" si="36"/>
        <v>2</v>
      </c>
      <c r="F57">
        <f t="shared" si="36"/>
        <v>3</v>
      </c>
      <c r="G57">
        <f t="shared" si="36"/>
        <v>2</v>
      </c>
      <c r="H57">
        <f t="shared" si="36"/>
        <v>0</v>
      </c>
      <c r="I57">
        <f t="shared" si="36"/>
        <v>2</v>
      </c>
      <c r="J57">
        <f t="shared" si="36"/>
        <v>2</v>
      </c>
      <c r="K57">
        <f t="shared" si="36"/>
        <v>2</v>
      </c>
      <c r="L57">
        <f t="shared" si="36"/>
        <v>1</v>
      </c>
      <c r="M57">
        <f t="shared" si="36"/>
        <v>0</v>
      </c>
      <c r="N57">
        <f t="shared" si="36"/>
        <v>4</v>
      </c>
      <c r="O57">
        <f>SUM(O52:O56)</f>
        <v>68</v>
      </c>
      <c r="P57">
        <f t="shared" si="36"/>
        <v>2</v>
      </c>
      <c r="Q57">
        <f t="shared" si="36"/>
        <v>2</v>
      </c>
      <c r="R57">
        <f t="shared" si="36"/>
        <v>2</v>
      </c>
      <c r="S57">
        <f t="shared" si="36"/>
        <v>2</v>
      </c>
      <c r="T57">
        <f>SUM(T52:T56)</f>
        <v>0</v>
      </c>
      <c r="U57">
        <f t="shared" si="36"/>
        <v>0</v>
      </c>
      <c r="V57">
        <f t="shared" si="36"/>
        <v>0</v>
      </c>
      <c r="W57">
        <f t="shared" si="36"/>
        <v>0</v>
      </c>
      <c r="X57">
        <f t="shared" si="36"/>
        <v>0</v>
      </c>
      <c r="Y57">
        <f t="shared" si="36"/>
        <v>0</v>
      </c>
      <c r="Z57">
        <f t="shared" si="36"/>
        <v>0</v>
      </c>
      <c r="AA57">
        <f t="shared" si="36"/>
        <v>0</v>
      </c>
      <c r="AB57">
        <f>SUM(AB52:AB56)</f>
        <v>76</v>
      </c>
      <c r="AC57">
        <f t="shared" ref="AC57:BA57" si="37">SUM(AC52:AC56)</f>
        <v>0</v>
      </c>
      <c r="AD57">
        <f t="shared" si="37"/>
        <v>0</v>
      </c>
      <c r="AE57">
        <f t="shared" si="37"/>
        <v>0</v>
      </c>
      <c r="AF57">
        <f t="shared" si="37"/>
        <v>0</v>
      </c>
      <c r="AG57">
        <f t="shared" si="37"/>
        <v>0</v>
      </c>
      <c r="AH57">
        <f t="shared" si="37"/>
        <v>0</v>
      </c>
      <c r="AI57">
        <f t="shared" si="37"/>
        <v>0</v>
      </c>
      <c r="AJ57">
        <f t="shared" si="37"/>
        <v>0</v>
      </c>
      <c r="AK57">
        <f t="shared" si="37"/>
        <v>0</v>
      </c>
      <c r="AL57">
        <f t="shared" si="37"/>
        <v>0</v>
      </c>
      <c r="AM57">
        <f t="shared" si="37"/>
        <v>0</v>
      </c>
      <c r="AN57">
        <f t="shared" si="37"/>
        <v>0</v>
      </c>
      <c r="AO57">
        <f t="shared" si="37"/>
        <v>0</v>
      </c>
      <c r="AP57">
        <f t="shared" si="37"/>
        <v>0</v>
      </c>
      <c r="AQ57">
        <f t="shared" si="37"/>
        <v>0</v>
      </c>
      <c r="AR57">
        <f t="shared" si="37"/>
        <v>0</v>
      </c>
      <c r="AS57">
        <f t="shared" si="37"/>
        <v>0</v>
      </c>
      <c r="AT57">
        <f t="shared" si="37"/>
        <v>0</v>
      </c>
      <c r="AU57">
        <f t="shared" si="37"/>
        <v>0</v>
      </c>
      <c r="AV57">
        <f t="shared" si="37"/>
        <v>0</v>
      </c>
      <c r="AW57">
        <f t="shared" si="37"/>
        <v>0</v>
      </c>
      <c r="AX57">
        <f t="shared" si="37"/>
        <v>0</v>
      </c>
      <c r="AY57">
        <f t="shared" si="37"/>
        <v>0</v>
      </c>
      <c r="AZ57">
        <f>SUM(AZ52:AZ56)</f>
        <v>0</v>
      </c>
      <c r="BA57">
        <f t="shared" si="37"/>
        <v>76</v>
      </c>
    </row>
    <row r="59" spans="1:53" ht="34.5" customHeight="1" x14ac:dyDescent="0.25">
      <c r="A59" s="31" t="s">
        <v>39</v>
      </c>
    </row>
    <row r="60" spans="1:53" s="6" customFormat="1" x14ac:dyDescent="0.25">
      <c r="A60" s="31"/>
      <c r="B60" s="6" t="s">
        <v>94</v>
      </c>
      <c r="C60" s="2">
        <v>41275</v>
      </c>
      <c r="D60" s="2">
        <v>41306</v>
      </c>
      <c r="E60" s="2">
        <v>41334</v>
      </c>
      <c r="F60" s="2">
        <v>41365</v>
      </c>
      <c r="G60" s="2">
        <v>41395</v>
      </c>
      <c r="H60" s="2">
        <v>41426</v>
      </c>
      <c r="I60" s="2">
        <v>41456</v>
      </c>
      <c r="J60" s="2">
        <v>41487</v>
      </c>
      <c r="K60" s="2">
        <v>41518</v>
      </c>
      <c r="L60" s="2">
        <v>41548</v>
      </c>
      <c r="M60" s="2">
        <v>41579</v>
      </c>
      <c r="N60" s="2">
        <v>41609</v>
      </c>
      <c r="O60" s="6" t="s">
        <v>65</v>
      </c>
      <c r="P60" s="2">
        <v>41640</v>
      </c>
      <c r="Q60" s="2">
        <v>41671</v>
      </c>
      <c r="R60" s="2">
        <v>41699</v>
      </c>
      <c r="S60" s="2">
        <v>41730</v>
      </c>
      <c r="T60" s="2">
        <v>41760</v>
      </c>
      <c r="U60" s="2">
        <v>41791</v>
      </c>
      <c r="V60" s="2">
        <v>41821</v>
      </c>
      <c r="W60" s="2">
        <v>41852</v>
      </c>
      <c r="X60" s="2">
        <v>41883</v>
      </c>
      <c r="Y60" s="2">
        <v>41913</v>
      </c>
      <c r="Z60" s="2">
        <v>41944</v>
      </c>
      <c r="AA60" s="2">
        <v>41974</v>
      </c>
      <c r="AB60" s="6" t="s">
        <v>67</v>
      </c>
      <c r="AC60" s="2">
        <v>42005</v>
      </c>
      <c r="AD60" s="2">
        <v>42036</v>
      </c>
      <c r="AE60" s="2">
        <v>42064</v>
      </c>
      <c r="AF60" s="2">
        <v>42095</v>
      </c>
      <c r="AG60" s="2">
        <v>42125</v>
      </c>
      <c r="AH60" s="2">
        <v>42156</v>
      </c>
      <c r="AI60" s="2">
        <v>42186</v>
      </c>
      <c r="AJ60" s="2">
        <v>42217</v>
      </c>
      <c r="AK60" s="2">
        <v>42248</v>
      </c>
      <c r="AL60" s="2">
        <v>42278</v>
      </c>
      <c r="AM60" s="2">
        <v>42309</v>
      </c>
      <c r="AN60" s="2">
        <v>42339</v>
      </c>
      <c r="AO60" s="2">
        <v>42370</v>
      </c>
      <c r="AP60" s="2">
        <v>42401</v>
      </c>
      <c r="AQ60" s="2">
        <v>42430</v>
      </c>
      <c r="AR60" s="2">
        <v>42461</v>
      </c>
      <c r="AS60" s="2">
        <v>42491</v>
      </c>
      <c r="AT60" s="2">
        <v>42522</v>
      </c>
      <c r="AU60" s="2">
        <v>42552</v>
      </c>
      <c r="AV60" s="2">
        <v>42583</v>
      </c>
      <c r="AW60" s="2">
        <v>42614</v>
      </c>
      <c r="AX60" s="2">
        <v>42644</v>
      </c>
      <c r="AY60" s="2">
        <v>42675</v>
      </c>
      <c r="AZ60" s="2">
        <v>42705</v>
      </c>
      <c r="BA60" t="s">
        <v>104</v>
      </c>
    </row>
    <row r="61" spans="1:53" x14ac:dyDescent="0.25">
      <c r="A61" s="30" t="s">
        <v>37</v>
      </c>
      <c r="B61" s="14">
        <v>10</v>
      </c>
      <c r="C61">
        <v>0</v>
      </c>
      <c r="D61">
        <v>0</v>
      </c>
      <c r="E61">
        <v>1</v>
      </c>
      <c r="F61">
        <v>1</v>
      </c>
      <c r="G61">
        <v>1</v>
      </c>
      <c r="H61">
        <v>0</v>
      </c>
      <c r="I61">
        <v>2</v>
      </c>
      <c r="J61">
        <v>1</v>
      </c>
      <c r="K61">
        <v>1</v>
      </c>
      <c r="L61">
        <v>1</v>
      </c>
      <c r="M61">
        <v>0</v>
      </c>
      <c r="N61">
        <v>2</v>
      </c>
      <c r="O61">
        <f>SUM(B61:N61)</f>
        <v>20</v>
      </c>
      <c r="P61">
        <v>0</v>
      </c>
      <c r="Q61">
        <v>1</v>
      </c>
      <c r="R61">
        <v>0</v>
      </c>
      <c r="S61">
        <v>1</v>
      </c>
      <c r="AB61">
        <f>SUM(O61:AA61)</f>
        <v>22</v>
      </c>
      <c r="BA61">
        <f>SUM(AB61:AZ61)</f>
        <v>22</v>
      </c>
    </row>
    <row r="62" spans="1:53" x14ac:dyDescent="0.25">
      <c r="A62" s="30" t="s">
        <v>38</v>
      </c>
      <c r="B62" s="14">
        <v>11</v>
      </c>
      <c r="C62">
        <v>1</v>
      </c>
      <c r="D62">
        <v>0</v>
      </c>
      <c r="E62">
        <v>0</v>
      </c>
      <c r="F62">
        <v>0</v>
      </c>
      <c r="G62">
        <v>0</v>
      </c>
      <c r="H62">
        <v>0</v>
      </c>
      <c r="I62">
        <v>0</v>
      </c>
      <c r="J62">
        <v>1</v>
      </c>
      <c r="K62">
        <v>1</v>
      </c>
      <c r="L62">
        <v>0</v>
      </c>
      <c r="M62">
        <v>0</v>
      </c>
      <c r="N62">
        <v>1</v>
      </c>
      <c r="O62">
        <f t="shared" ref="O62:O64" si="38">SUM(B62:N62)</f>
        <v>15</v>
      </c>
      <c r="P62">
        <v>1</v>
      </c>
      <c r="Q62">
        <v>1</v>
      </c>
      <c r="R62">
        <v>2</v>
      </c>
      <c r="S62">
        <v>0</v>
      </c>
      <c r="AB62">
        <f t="shared" ref="AB62:AB64" si="39">SUM(O62:AA62)</f>
        <v>19</v>
      </c>
      <c r="BA62">
        <f t="shared" ref="BA62:BA64" si="40">SUM(AB62:AZ62)</f>
        <v>19</v>
      </c>
    </row>
    <row r="63" spans="1:53" x14ac:dyDescent="0.25">
      <c r="A63" s="30" t="s">
        <v>21</v>
      </c>
      <c r="B63" s="14">
        <v>23</v>
      </c>
      <c r="C63">
        <v>1</v>
      </c>
      <c r="D63">
        <v>0</v>
      </c>
      <c r="E63">
        <v>1</v>
      </c>
      <c r="F63">
        <v>1</v>
      </c>
      <c r="G63">
        <v>1</v>
      </c>
      <c r="H63">
        <v>0</v>
      </c>
      <c r="I63">
        <v>0</v>
      </c>
      <c r="J63">
        <v>0</v>
      </c>
      <c r="K63">
        <v>0</v>
      </c>
      <c r="L63">
        <v>0</v>
      </c>
      <c r="M63">
        <v>0</v>
      </c>
      <c r="N63">
        <v>1</v>
      </c>
      <c r="O63">
        <f t="shared" si="38"/>
        <v>28</v>
      </c>
      <c r="P63">
        <v>1</v>
      </c>
      <c r="Q63">
        <v>0</v>
      </c>
      <c r="R63">
        <v>0</v>
      </c>
      <c r="S63">
        <v>1</v>
      </c>
      <c r="AB63">
        <f t="shared" si="39"/>
        <v>30</v>
      </c>
      <c r="BA63">
        <f t="shared" si="40"/>
        <v>30</v>
      </c>
    </row>
    <row r="64" spans="1:53" x14ac:dyDescent="0.25">
      <c r="A64" s="30" t="s">
        <v>31</v>
      </c>
      <c r="B64" s="14">
        <v>4</v>
      </c>
      <c r="C64">
        <v>0</v>
      </c>
      <c r="D64">
        <v>0</v>
      </c>
      <c r="E64">
        <v>0</v>
      </c>
      <c r="F64">
        <v>1</v>
      </c>
      <c r="G64">
        <v>0</v>
      </c>
      <c r="H64">
        <v>0</v>
      </c>
      <c r="I64">
        <v>0</v>
      </c>
      <c r="J64">
        <v>0</v>
      </c>
      <c r="K64">
        <v>0</v>
      </c>
      <c r="L64">
        <v>0</v>
      </c>
      <c r="M64">
        <v>0</v>
      </c>
      <c r="N64">
        <v>0</v>
      </c>
      <c r="O64">
        <f t="shared" si="38"/>
        <v>5</v>
      </c>
      <c r="P64">
        <v>0</v>
      </c>
      <c r="Q64">
        <v>1</v>
      </c>
      <c r="R64">
        <v>0</v>
      </c>
      <c r="S64">
        <v>0</v>
      </c>
      <c r="AB64">
        <f t="shared" si="39"/>
        <v>6</v>
      </c>
      <c r="BA64">
        <f t="shared" si="40"/>
        <v>6</v>
      </c>
    </row>
    <row r="65" spans="1:53" x14ac:dyDescent="0.25">
      <c r="A65" s="30" t="s">
        <v>42</v>
      </c>
      <c r="B65">
        <f>SUM(B61:B64)</f>
        <v>48</v>
      </c>
      <c r="C65">
        <f t="shared" ref="C65:BA65" si="41">SUM(C61:C64)</f>
        <v>2</v>
      </c>
      <c r="D65">
        <f t="shared" si="41"/>
        <v>0</v>
      </c>
      <c r="E65">
        <f t="shared" si="41"/>
        <v>2</v>
      </c>
      <c r="F65">
        <f t="shared" si="41"/>
        <v>3</v>
      </c>
      <c r="G65">
        <f t="shared" si="41"/>
        <v>2</v>
      </c>
      <c r="H65">
        <f t="shared" si="41"/>
        <v>0</v>
      </c>
      <c r="I65">
        <f t="shared" si="41"/>
        <v>2</v>
      </c>
      <c r="J65">
        <f t="shared" si="41"/>
        <v>2</v>
      </c>
      <c r="K65">
        <f t="shared" si="41"/>
        <v>2</v>
      </c>
      <c r="L65">
        <f t="shared" si="41"/>
        <v>1</v>
      </c>
      <c r="M65">
        <f t="shared" si="41"/>
        <v>0</v>
      </c>
      <c r="N65">
        <f t="shared" si="41"/>
        <v>4</v>
      </c>
      <c r="O65">
        <f t="shared" si="41"/>
        <v>68</v>
      </c>
      <c r="P65">
        <f t="shared" si="41"/>
        <v>2</v>
      </c>
      <c r="Q65">
        <f t="shared" si="41"/>
        <v>3</v>
      </c>
      <c r="R65">
        <f t="shared" si="41"/>
        <v>2</v>
      </c>
      <c r="S65">
        <f t="shared" si="41"/>
        <v>2</v>
      </c>
      <c r="T65">
        <f t="shared" si="41"/>
        <v>0</v>
      </c>
      <c r="U65">
        <f t="shared" si="41"/>
        <v>0</v>
      </c>
      <c r="V65">
        <f t="shared" si="41"/>
        <v>0</v>
      </c>
      <c r="W65">
        <f t="shared" si="41"/>
        <v>0</v>
      </c>
      <c r="X65">
        <f t="shared" si="41"/>
        <v>0</v>
      </c>
      <c r="Y65">
        <f t="shared" si="41"/>
        <v>0</v>
      </c>
      <c r="Z65">
        <f t="shared" si="41"/>
        <v>0</v>
      </c>
      <c r="AA65">
        <f t="shared" si="41"/>
        <v>0</v>
      </c>
      <c r="AB65">
        <f t="shared" si="41"/>
        <v>77</v>
      </c>
      <c r="AC65">
        <f t="shared" si="41"/>
        <v>0</v>
      </c>
      <c r="AD65">
        <f t="shared" si="41"/>
        <v>0</v>
      </c>
      <c r="AE65">
        <f t="shared" si="41"/>
        <v>0</v>
      </c>
      <c r="AF65">
        <f t="shared" si="41"/>
        <v>0</v>
      </c>
      <c r="AG65">
        <f t="shared" si="41"/>
        <v>0</v>
      </c>
      <c r="AH65">
        <f t="shared" si="41"/>
        <v>0</v>
      </c>
      <c r="AI65">
        <f t="shared" si="41"/>
        <v>0</v>
      </c>
      <c r="AJ65">
        <f t="shared" si="41"/>
        <v>0</v>
      </c>
      <c r="AK65">
        <f t="shared" si="41"/>
        <v>0</v>
      </c>
      <c r="AL65">
        <f t="shared" si="41"/>
        <v>0</v>
      </c>
      <c r="AM65">
        <f t="shared" si="41"/>
        <v>0</v>
      </c>
      <c r="AN65">
        <f t="shared" si="41"/>
        <v>0</v>
      </c>
      <c r="AO65">
        <f t="shared" si="41"/>
        <v>0</v>
      </c>
      <c r="AP65">
        <f t="shared" si="41"/>
        <v>0</v>
      </c>
      <c r="AQ65">
        <f t="shared" si="41"/>
        <v>0</v>
      </c>
      <c r="AR65">
        <f t="shared" si="41"/>
        <v>0</v>
      </c>
      <c r="AS65">
        <f t="shared" si="41"/>
        <v>0</v>
      </c>
      <c r="AT65">
        <f t="shared" si="41"/>
        <v>0</v>
      </c>
      <c r="AU65">
        <f t="shared" si="41"/>
        <v>0</v>
      </c>
      <c r="AV65">
        <f t="shared" si="41"/>
        <v>0</v>
      </c>
      <c r="AW65">
        <f t="shared" si="41"/>
        <v>0</v>
      </c>
      <c r="AX65">
        <f t="shared" si="41"/>
        <v>0</v>
      </c>
      <c r="AY65">
        <f t="shared" si="41"/>
        <v>0</v>
      </c>
      <c r="AZ65">
        <f t="shared" si="41"/>
        <v>0</v>
      </c>
      <c r="BA65">
        <f t="shared" si="41"/>
        <v>77</v>
      </c>
    </row>
    <row r="67" spans="1:53" ht="30" x14ac:dyDescent="0.25">
      <c r="A67" s="31" t="s">
        <v>88</v>
      </c>
    </row>
    <row r="68" spans="1:53" s="6" customFormat="1" x14ac:dyDescent="0.25">
      <c r="A68" s="31"/>
      <c r="B68" s="6" t="s">
        <v>94</v>
      </c>
      <c r="C68" s="2">
        <v>41275</v>
      </c>
      <c r="D68" s="2">
        <v>41306</v>
      </c>
      <c r="E68" s="2">
        <v>41334</v>
      </c>
      <c r="F68" s="2">
        <v>41365</v>
      </c>
      <c r="G68" s="2">
        <v>41395</v>
      </c>
      <c r="H68" s="2">
        <v>41426</v>
      </c>
      <c r="I68" s="2">
        <v>41456</v>
      </c>
      <c r="J68" s="2">
        <v>41487</v>
      </c>
      <c r="K68" s="2">
        <v>41518</v>
      </c>
      <c r="L68" s="2">
        <v>41548</v>
      </c>
      <c r="M68" s="2">
        <v>41579</v>
      </c>
      <c r="N68" s="2">
        <v>41609</v>
      </c>
      <c r="O68" s="6" t="s">
        <v>65</v>
      </c>
      <c r="P68" s="2">
        <v>41640</v>
      </c>
      <c r="Q68" s="2">
        <v>41671</v>
      </c>
      <c r="R68" s="2">
        <v>41699</v>
      </c>
      <c r="S68" s="2">
        <v>41730</v>
      </c>
      <c r="T68" s="2">
        <v>41760</v>
      </c>
      <c r="U68" s="2">
        <v>41791</v>
      </c>
      <c r="V68" s="2">
        <v>41821</v>
      </c>
      <c r="W68" s="2">
        <v>41852</v>
      </c>
      <c r="X68" s="2">
        <v>41883</v>
      </c>
      <c r="Y68" s="2">
        <v>41913</v>
      </c>
      <c r="Z68" s="2">
        <v>41944</v>
      </c>
      <c r="AA68" s="2">
        <v>41974</v>
      </c>
      <c r="AB68" s="6" t="s">
        <v>67</v>
      </c>
      <c r="AC68" s="2">
        <v>42005</v>
      </c>
      <c r="AD68" s="2">
        <v>42036</v>
      </c>
      <c r="AE68" s="2">
        <v>42064</v>
      </c>
      <c r="AF68" s="2">
        <v>42095</v>
      </c>
      <c r="AG68" s="2">
        <v>42125</v>
      </c>
      <c r="AH68" s="2">
        <v>42156</v>
      </c>
      <c r="AI68" s="2">
        <v>42186</v>
      </c>
      <c r="AJ68" s="2">
        <v>42217</v>
      </c>
      <c r="AK68" s="2">
        <v>42248</v>
      </c>
      <c r="AL68" s="2">
        <v>42278</v>
      </c>
      <c r="AM68" s="2">
        <v>42309</v>
      </c>
      <c r="AN68" s="2">
        <v>42339</v>
      </c>
      <c r="AO68" s="2">
        <v>42370</v>
      </c>
      <c r="AP68" s="2">
        <v>42401</v>
      </c>
      <c r="AQ68" s="2">
        <v>42430</v>
      </c>
      <c r="AR68" s="2">
        <v>42461</v>
      </c>
      <c r="AS68" s="2">
        <v>42491</v>
      </c>
      <c r="AT68" s="2">
        <v>42522</v>
      </c>
      <c r="AU68" s="2">
        <v>42552</v>
      </c>
      <c r="AV68" s="2">
        <v>42583</v>
      </c>
      <c r="AW68" s="2">
        <v>42614</v>
      </c>
      <c r="AX68" s="2">
        <v>42644</v>
      </c>
      <c r="AY68" s="2">
        <v>42675</v>
      </c>
      <c r="AZ68" s="2">
        <v>42705</v>
      </c>
      <c r="BA68" t="s">
        <v>104</v>
      </c>
    </row>
    <row r="69" spans="1:53" x14ac:dyDescent="0.25">
      <c r="A69" s="30" t="s">
        <v>40</v>
      </c>
      <c r="B69">
        <v>31</v>
      </c>
      <c r="C69">
        <v>2</v>
      </c>
      <c r="D69">
        <v>0</v>
      </c>
      <c r="E69">
        <v>2</v>
      </c>
      <c r="F69">
        <v>3</v>
      </c>
      <c r="G69">
        <v>1</v>
      </c>
      <c r="H69">
        <v>0</v>
      </c>
      <c r="I69">
        <v>1</v>
      </c>
      <c r="J69">
        <v>2</v>
      </c>
      <c r="K69">
        <v>2</v>
      </c>
      <c r="L69">
        <v>1</v>
      </c>
      <c r="M69">
        <v>1</v>
      </c>
      <c r="N69">
        <v>4</v>
      </c>
      <c r="O69">
        <f>SUM(B69:N69)</f>
        <v>50</v>
      </c>
      <c r="P69">
        <v>1</v>
      </c>
      <c r="Q69">
        <v>2</v>
      </c>
      <c r="R69">
        <v>0</v>
      </c>
      <c r="S69">
        <v>2</v>
      </c>
      <c r="AB69">
        <f>SUM(O69:AA69)</f>
        <v>55</v>
      </c>
      <c r="BA69">
        <f>SUM(AB69:AZ69)</f>
        <v>55</v>
      </c>
    </row>
    <row r="70" spans="1:53" x14ac:dyDescent="0.25">
      <c r="A70" s="30" t="s">
        <v>41</v>
      </c>
      <c r="B70">
        <v>6</v>
      </c>
      <c r="C70">
        <v>0</v>
      </c>
      <c r="D70">
        <v>0</v>
      </c>
      <c r="E70">
        <v>0</v>
      </c>
      <c r="F70">
        <v>0</v>
      </c>
      <c r="G70">
        <v>1</v>
      </c>
      <c r="H70">
        <v>0</v>
      </c>
      <c r="I70">
        <v>0</v>
      </c>
      <c r="J70">
        <v>0</v>
      </c>
      <c r="K70">
        <v>0</v>
      </c>
      <c r="L70">
        <v>0</v>
      </c>
      <c r="M70">
        <v>0</v>
      </c>
      <c r="N70">
        <v>0</v>
      </c>
      <c r="O70">
        <f t="shared" ref="O70:O71" si="42">SUM(B70:N70)</f>
        <v>7</v>
      </c>
      <c r="P70">
        <v>1</v>
      </c>
      <c r="Q70">
        <v>1</v>
      </c>
      <c r="R70">
        <v>1</v>
      </c>
      <c r="S70">
        <v>0</v>
      </c>
      <c r="AB70">
        <f t="shared" ref="AB70:AB71" si="43">SUM(O70:AA70)</f>
        <v>10</v>
      </c>
      <c r="BA70">
        <f t="shared" ref="BA70:BA71" si="44">SUM(AB70:AZ70)</f>
        <v>10</v>
      </c>
    </row>
    <row r="71" spans="1:53" x14ac:dyDescent="0.25">
      <c r="A71" s="30" t="s">
        <v>31</v>
      </c>
      <c r="B71">
        <v>11</v>
      </c>
      <c r="C71">
        <v>0</v>
      </c>
      <c r="D71">
        <v>0</v>
      </c>
      <c r="E71">
        <v>0</v>
      </c>
      <c r="F71">
        <v>0</v>
      </c>
      <c r="G71">
        <v>0</v>
      </c>
      <c r="H71">
        <v>0</v>
      </c>
      <c r="I71">
        <v>1</v>
      </c>
      <c r="J71">
        <v>0</v>
      </c>
      <c r="K71">
        <v>0</v>
      </c>
      <c r="L71">
        <v>0</v>
      </c>
      <c r="M71">
        <v>0</v>
      </c>
      <c r="N71">
        <v>0</v>
      </c>
      <c r="O71">
        <f t="shared" si="42"/>
        <v>12</v>
      </c>
      <c r="P71">
        <v>0</v>
      </c>
      <c r="Q71">
        <v>0</v>
      </c>
      <c r="R71">
        <v>1</v>
      </c>
      <c r="S71">
        <v>0</v>
      </c>
      <c r="AB71">
        <f t="shared" si="43"/>
        <v>13</v>
      </c>
      <c r="BA71">
        <f t="shared" si="44"/>
        <v>13</v>
      </c>
    </row>
    <row r="72" spans="1:53" x14ac:dyDescent="0.25">
      <c r="A72" s="30" t="s">
        <v>32</v>
      </c>
      <c r="B72">
        <f>B48</f>
        <v>48</v>
      </c>
      <c r="C72">
        <f t="shared" ref="C72:BA72" si="45">C48</f>
        <v>2</v>
      </c>
      <c r="D72">
        <f t="shared" si="45"/>
        <v>0</v>
      </c>
      <c r="E72">
        <f t="shared" si="45"/>
        <v>2</v>
      </c>
      <c r="F72">
        <f t="shared" si="45"/>
        <v>3</v>
      </c>
      <c r="G72">
        <f t="shared" si="45"/>
        <v>2</v>
      </c>
      <c r="H72">
        <f t="shared" si="45"/>
        <v>0</v>
      </c>
      <c r="I72">
        <f t="shared" si="45"/>
        <v>2</v>
      </c>
      <c r="J72">
        <f t="shared" si="45"/>
        <v>2</v>
      </c>
      <c r="K72">
        <f t="shared" si="45"/>
        <v>2</v>
      </c>
      <c r="L72">
        <f t="shared" si="45"/>
        <v>1</v>
      </c>
      <c r="M72">
        <f t="shared" si="45"/>
        <v>0</v>
      </c>
      <c r="N72">
        <f t="shared" si="45"/>
        <v>4</v>
      </c>
      <c r="O72">
        <f t="shared" si="45"/>
        <v>68</v>
      </c>
      <c r="P72">
        <f t="shared" si="45"/>
        <v>2</v>
      </c>
      <c r="Q72">
        <f t="shared" si="45"/>
        <v>3</v>
      </c>
      <c r="R72">
        <f t="shared" si="45"/>
        <v>2</v>
      </c>
      <c r="S72">
        <f t="shared" si="45"/>
        <v>2</v>
      </c>
      <c r="T72">
        <f t="shared" si="45"/>
        <v>0</v>
      </c>
      <c r="U72">
        <f t="shared" si="45"/>
        <v>0</v>
      </c>
      <c r="V72">
        <f t="shared" si="45"/>
        <v>0</v>
      </c>
      <c r="W72">
        <f t="shared" si="45"/>
        <v>0</v>
      </c>
      <c r="X72">
        <f t="shared" si="45"/>
        <v>0</v>
      </c>
      <c r="Y72">
        <f t="shared" si="45"/>
        <v>0</v>
      </c>
      <c r="Z72">
        <f t="shared" si="45"/>
        <v>0</v>
      </c>
      <c r="AA72">
        <f t="shared" si="45"/>
        <v>0</v>
      </c>
      <c r="AB72">
        <f t="shared" si="45"/>
        <v>77</v>
      </c>
      <c r="AC72">
        <f t="shared" si="45"/>
        <v>0</v>
      </c>
      <c r="AD72">
        <f t="shared" si="45"/>
        <v>0</v>
      </c>
      <c r="AE72">
        <f t="shared" si="45"/>
        <v>0</v>
      </c>
      <c r="AF72">
        <f t="shared" si="45"/>
        <v>0</v>
      </c>
      <c r="AG72">
        <f t="shared" si="45"/>
        <v>0</v>
      </c>
      <c r="AH72">
        <f t="shared" si="45"/>
        <v>0</v>
      </c>
      <c r="AI72">
        <f t="shared" si="45"/>
        <v>0</v>
      </c>
      <c r="AJ72">
        <f t="shared" si="45"/>
        <v>0</v>
      </c>
      <c r="AK72">
        <f t="shared" si="45"/>
        <v>0</v>
      </c>
      <c r="AL72">
        <f t="shared" si="45"/>
        <v>0</v>
      </c>
      <c r="AM72">
        <f t="shared" si="45"/>
        <v>0</v>
      </c>
      <c r="AN72">
        <f t="shared" si="45"/>
        <v>0</v>
      </c>
      <c r="AO72">
        <f t="shared" si="45"/>
        <v>0</v>
      </c>
      <c r="AP72">
        <f t="shared" si="45"/>
        <v>0</v>
      </c>
      <c r="AQ72">
        <f t="shared" si="45"/>
        <v>0</v>
      </c>
      <c r="AR72">
        <f t="shared" si="45"/>
        <v>0</v>
      </c>
      <c r="AS72">
        <f t="shared" si="45"/>
        <v>0</v>
      </c>
      <c r="AT72">
        <f t="shared" si="45"/>
        <v>0</v>
      </c>
      <c r="AU72">
        <f t="shared" si="45"/>
        <v>0</v>
      </c>
      <c r="AV72">
        <f t="shared" si="45"/>
        <v>0</v>
      </c>
      <c r="AW72">
        <f t="shared" si="45"/>
        <v>0</v>
      </c>
      <c r="AX72">
        <f t="shared" si="45"/>
        <v>0</v>
      </c>
      <c r="AY72">
        <f t="shared" si="45"/>
        <v>0</v>
      </c>
      <c r="AZ72">
        <f t="shared" si="45"/>
        <v>0</v>
      </c>
      <c r="BA72">
        <f t="shared" si="45"/>
        <v>77</v>
      </c>
    </row>
    <row r="74" spans="1:53" s="6" customFormat="1" x14ac:dyDescent="0.25">
      <c r="A74" s="31" t="s">
        <v>72</v>
      </c>
    </row>
    <row r="75" spans="1:53" s="6" customFormat="1" x14ac:dyDescent="0.25">
      <c r="A75" s="31"/>
      <c r="B75" s="6" t="s">
        <v>94</v>
      </c>
      <c r="C75" s="2">
        <v>41275</v>
      </c>
      <c r="D75" s="2">
        <v>41306</v>
      </c>
      <c r="E75" s="2">
        <v>41334</v>
      </c>
      <c r="F75" s="2">
        <v>41365</v>
      </c>
      <c r="G75" s="2">
        <v>41395</v>
      </c>
      <c r="H75" s="2">
        <v>41426</v>
      </c>
      <c r="I75" s="2">
        <v>41456</v>
      </c>
      <c r="J75" s="2">
        <v>41487</v>
      </c>
      <c r="K75" s="2">
        <v>41518</v>
      </c>
      <c r="L75" s="2">
        <v>41548</v>
      </c>
      <c r="M75" s="2">
        <v>41579</v>
      </c>
      <c r="N75" s="2">
        <v>41609</v>
      </c>
      <c r="O75" s="6" t="s">
        <v>65</v>
      </c>
      <c r="P75" s="2">
        <v>41640</v>
      </c>
      <c r="Q75" s="2">
        <v>41671</v>
      </c>
      <c r="R75" s="2">
        <v>41699</v>
      </c>
      <c r="S75" s="2">
        <v>41730</v>
      </c>
      <c r="T75" s="2">
        <v>41760</v>
      </c>
      <c r="U75" s="2">
        <v>41791</v>
      </c>
      <c r="V75" s="2">
        <v>41821</v>
      </c>
      <c r="W75" s="2">
        <v>41852</v>
      </c>
      <c r="X75" s="2">
        <v>41883</v>
      </c>
      <c r="Y75" s="2">
        <v>41913</v>
      </c>
      <c r="Z75" s="2">
        <v>41944</v>
      </c>
      <c r="AA75" s="2">
        <v>41974</v>
      </c>
      <c r="AB75" s="6" t="s">
        <v>67</v>
      </c>
      <c r="AC75" s="2">
        <v>42005</v>
      </c>
      <c r="AD75" s="2">
        <v>42036</v>
      </c>
      <c r="AE75" s="2">
        <v>42064</v>
      </c>
      <c r="AF75" s="2">
        <v>42095</v>
      </c>
      <c r="AG75" s="2">
        <v>42125</v>
      </c>
      <c r="AH75" s="2">
        <v>42156</v>
      </c>
      <c r="AI75" s="2">
        <v>42186</v>
      </c>
      <c r="AJ75" s="2">
        <v>42217</v>
      </c>
      <c r="AK75" s="2">
        <v>42248</v>
      </c>
      <c r="AL75" s="2">
        <v>42278</v>
      </c>
      <c r="AM75" s="2">
        <v>42309</v>
      </c>
      <c r="AN75" s="2">
        <v>42339</v>
      </c>
      <c r="AO75" s="2">
        <v>42370</v>
      </c>
      <c r="AP75" s="2">
        <v>42401</v>
      </c>
      <c r="AQ75" s="2">
        <v>42430</v>
      </c>
      <c r="AR75" s="2">
        <v>42461</v>
      </c>
      <c r="AS75" s="2">
        <v>42491</v>
      </c>
      <c r="AT75" s="2">
        <v>42522</v>
      </c>
      <c r="AU75" s="2">
        <v>42552</v>
      </c>
      <c r="AV75" s="2">
        <v>42583</v>
      </c>
      <c r="AW75" s="2">
        <v>42614</v>
      </c>
      <c r="AX75" s="2">
        <v>42644</v>
      </c>
      <c r="AY75" s="2">
        <v>42675</v>
      </c>
      <c r="AZ75" s="2">
        <v>42705</v>
      </c>
      <c r="BA75" t="s">
        <v>104</v>
      </c>
    </row>
    <row r="76" spans="1:53" ht="17.25" customHeight="1" x14ac:dyDescent="0.25">
      <c r="A76" s="13" t="s">
        <v>73</v>
      </c>
      <c r="B76">
        <v>2</v>
      </c>
      <c r="C76">
        <v>0</v>
      </c>
      <c r="D76">
        <v>0</v>
      </c>
      <c r="E76">
        <v>0</v>
      </c>
      <c r="F76">
        <v>0</v>
      </c>
      <c r="G76">
        <v>0</v>
      </c>
      <c r="H76">
        <v>0</v>
      </c>
      <c r="I76">
        <v>1</v>
      </c>
      <c r="J76">
        <v>0</v>
      </c>
      <c r="K76">
        <v>0</v>
      </c>
      <c r="L76">
        <v>0</v>
      </c>
      <c r="M76">
        <v>0</v>
      </c>
      <c r="N76">
        <v>1</v>
      </c>
      <c r="O76">
        <f>SUM(B76:N76)</f>
        <v>4</v>
      </c>
      <c r="P76">
        <v>0</v>
      </c>
      <c r="Q76">
        <v>0</v>
      </c>
      <c r="R76">
        <v>0</v>
      </c>
      <c r="S76">
        <v>0</v>
      </c>
      <c r="AB76">
        <f>SUM(O76:AA76)</f>
        <v>4</v>
      </c>
      <c r="BA76">
        <f>SUM(AB76:AZ76)</f>
        <v>4</v>
      </c>
    </row>
    <row r="77" spans="1:53" x14ac:dyDescent="0.25">
      <c r="A77" s="13" t="s">
        <v>74</v>
      </c>
      <c r="B77">
        <v>3</v>
      </c>
      <c r="C77">
        <v>0</v>
      </c>
      <c r="D77">
        <v>0</v>
      </c>
      <c r="E77">
        <v>0</v>
      </c>
      <c r="F77">
        <v>0</v>
      </c>
      <c r="G77">
        <v>0</v>
      </c>
      <c r="H77">
        <v>0</v>
      </c>
      <c r="I77">
        <v>0</v>
      </c>
      <c r="J77">
        <v>1</v>
      </c>
      <c r="K77">
        <v>0</v>
      </c>
      <c r="L77">
        <v>0</v>
      </c>
      <c r="M77">
        <v>0</v>
      </c>
      <c r="N77">
        <v>0</v>
      </c>
      <c r="O77">
        <f t="shared" ref="O77:O80" si="46">SUM(B77:N77)</f>
        <v>4</v>
      </c>
      <c r="P77">
        <v>1</v>
      </c>
      <c r="Q77">
        <v>0</v>
      </c>
      <c r="R77">
        <v>0</v>
      </c>
      <c r="S77">
        <v>0</v>
      </c>
      <c r="AB77">
        <f t="shared" ref="AB77:AB80" si="47">SUM(O77:AA77)</f>
        <v>5</v>
      </c>
      <c r="BA77">
        <f t="shared" ref="BA77:BA80" si="48">SUM(AB77:AZ77)</f>
        <v>5</v>
      </c>
    </row>
    <row r="78" spans="1:53" x14ac:dyDescent="0.25">
      <c r="A78" s="13" t="s">
        <v>75</v>
      </c>
      <c r="B78">
        <v>6</v>
      </c>
      <c r="C78">
        <v>0</v>
      </c>
      <c r="D78">
        <v>0</v>
      </c>
      <c r="E78">
        <v>0</v>
      </c>
      <c r="F78">
        <v>0</v>
      </c>
      <c r="G78">
        <v>1</v>
      </c>
      <c r="H78">
        <v>0</v>
      </c>
      <c r="I78">
        <v>1</v>
      </c>
      <c r="J78">
        <v>0</v>
      </c>
      <c r="K78">
        <v>0</v>
      </c>
      <c r="L78">
        <v>0</v>
      </c>
      <c r="M78">
        <v>0</v>
      </c>
      <c r="N78">
        <v>0</v>
      </c>
      <c r="O78">
        <f t="shared" si="46"/>
        <v>8</v>
      </c>
      <c r="P78">
        <v>0</v>
      </c>
      <c r="Q78">
        <v>1</v>
      </c>
      <c r="R78">
        <v>2</v>
      </c>
      <c r="S78">
        <v>0</v>
      </c>
      <c r="AB78">
        <f t="shared" si="47"/>
        <v>11</v>
      </c>
      <c r="BA78">
        <f t="shared" si="48"/>
        <v>11</v>
      </c>
    </row>
    <row r="79" spans="1:53" x14ac:dyDescent="0.25">
      <c r="A79" s="13" t="s">
        <v>76</v>
      </c>
      <c r="B79">
        <v>31</v>
      </c>
      <c r="C79">
        <v>2</v>
      </c>
      <c r="D79">
        <v>0</v>
      </c>
      <c r="E79">
        <v>2</v>
      </c>
      <c r="F79">
        <v>3</v>
      </c>
      <c r="G79">
        <v>1</v>
      </c>
      <c r="H79">
        <v>0</v>
      </c>
      <c r="I79">
        <v>0</v>
      </c>
      <c r="J79">
        <v>1</v>
      </c>
      <c r="K79">
        <v>2</v>
      </c>
      <c r="L79">
        <v>1</v>
      </c>
      <c r="M79">
        <v>0</v>
      </c>
      <c r="N79">
        <v>3</v>
      </c>
      <c r="O79">
        <f t="shared" si="46"/>
        <v>46</v>
      </c>
      <c r="P79">
        <v>1</v>
      </c>
      <c r="Q79">
        <v>2</v>
      </c>
      <c r="R79">
        <v>0</v>
      </c>
      <c r="S79">
        <v>2</v>
      </c>
      <c r="AB79">
        <f t="shared" si="47"/>
        <v>51</v>
      </c>
      <c r="BA79">
        <f t="shared" si="48"/>
        <v>51</v>
      </c>
    </row>
    <row r="80" spans="1:53" x14ac:dyDescent="0.25">
      <c r="A80" s="13" t="s">
        <v>31</v>
      </c>
      <c r="B80">
        <v>6</v>
      </c>
      <c r="C80">
        <v>0</v>
      </c>
      <c r="D80">
        <v>0</v>
      </c>
      <c r="E80">
        <v>0</v>
      </c>
      <c r="F80">
        <v>0</v>
      </c>
      <c r="G80">
        <v>0</v>
      </c>
      <c r="H80">
        <v>0</v>
      </c>
      <c r="I80">
        <v>0</v>
      </c>
      <c r="J80">
        <v>0</v>
      </c>
      <c r="K80">
        <v>0</v>
      </c>
      <c r="L80">
        <v>0</v>
      </c>
      <c r="M80">
        <v>0</v>
      </c>
      <c r="N80">
        <v>0</v>
      </c>
      <c r="O80">
        <f t="shared" si="46"/>
        <v>6</v>
      </c>
      <c r="P80">
        <v>0</v>
      </c>
      <c r="Q80">
        <v>0</v>
      </c>
      <c r="R80">
        <v>0</v>
      </c>
      <c r="S80">
        <v>0</v>
      </c>
      <c r="AB80">
        <f t="shared" si="47"/>
        <v>6</v>
      </c>
      <c r="BA80">
        <f t="shared" si="48"/>
        <v>6</v>
      </c>
    </row>
    <row r="81" spans="1:53" x14ac:dyDescent="0.25">
      <c r="A81" s="13" t="s">
        <v>42</v>
      </c>
      <c r="B81">
        <f>B48</f>
        <v>48</v>
      </c>
      <c r="C81">
        <f t="shared" ref="C81:BA81" si="49">C48</f>
        <v>2</v>
      </c>
      <c r="D81">
        <f t="shared" si="49"/>
        <v>0</v>
      </c>
      <c r="E81">
        <f t="shared" si="49"/>
        <v>2</v>
      </c>
      <c r="F81">
        <f t="shared" si="49"/>
        <v>3</v>
      </c>
      <c r="G81">
        <f t="shared" si="49"/>
        <v>2</v>
      </c>
      <c r="H81">
        <f t="shared" si="49"/>
        <v>0</v>
      </c>
      <c r="I81">
        <f t="shared" si="49"/>
        <v>2</v>
      </c>
      <c r="J81">
        <f t="shared" si="49"/>
        <v>2</v>
      </c>
      <c r="K81">
        <f t="shared" si="49"/>
        <v>2</v>
      </c>
      <c r="L81">
        <f t="shared" si="49"/>
        <v>1</v>
      </c>
      <c r="M81">
        <f t="shared" si="49"/>
        <v>0</v>
      </c>
      <c r="N81">
        <f t="shared" si="49"/>
        <v>4</v>
      </c>
      <c r="O81">
        <f t="shared" si="49"/>
        <v>68</v>
      </c>
      <c r="P81">
        <f t="shared" si="49"/>
        <v>2</v>
      </c>
      <c r="Q81">
        <f t="shared" si="49"/>
        <v>3</v>
      </c>
      <c r="R81">
        <f t="shared" si="49"/>
        <v>2</v>
      </c>
      <c r="S81">
        <f t="shared" si="49"/>
        <v>2</v>
      </c>
      <c r="T81">
        <f t="shared" si="49"/>
        <v>0</v>
      </c>
      <c r="U81">
        <f t="shared" si="49"/>
        <v>0</v>
      </c>
      <c r="V81">
        <f t="shared" si="49"/>
        <v>0</v>
      </c>
      <c r="W81">
        <f t="shared" si="49"/>
        <v>0</v>
      </c>
      <c r="X81">
        <f t="shared" si="49"/>
        <v>0</v>
      </c>
      <c r="Y81">
        <f t="shared" si="49"/>
        <v>0</v>
      </c>
      <c r="Z81">
        <f t="shared" si="49"/>
        <v>0</v>
      </c>
      <c r="AA81">
        <f t="shared" si="49"/>
        <v>0</v>
      </c>
      <c r="AB81">
        <f t="shared" si="49"/>
        <v>77</v>
      </c>
      <c r="AC81">
        <f t="shared" si="49"/>
        <v>0</v>
      </c>
      <c r="AD81">
        <f t="shared" si="49"/>
        <v>0</v>
      </c>
      <c r="AE81">
        <f t="shared" si="49"/>
        <v>0</v>
      </c>
      <c r="AF81">
        <f t="shared" si="49"/>
        <v>0</v>
      </c>
      <c r="AG81">
        <f t="shared" si="49"/>
        <v>0</v>
      </c>
      <c r="AH81">
        <f t="shared" si="49"/>
        <v>0</v>
      </c>
      <c r="AI81">
        <f t="shared" si="49"/>
        <v>0</v>
      </c>
      <c r="AJ81">
        <f t="shared" si="49"/>
        <v>0</v>
      </c>
      <c r="AK81">
        <f t="shared" si="49"/>
        <v>0</v>
      </c>
      <c r="AL81">
        <f t="shared" si="49"/>
        <v>0</v>
      </c>
      <c r="AM81">
        <f t="shared" si="49"/>
        <v>0</v>
      </c>
      <c r="AN81">
        <f t="shared" si="49"/>
        <v>0</v>
      </c>
      <c r="AO81">
        <f t="shared" si="49"/>
        <v>0</v>
      </c>
      <c r="AP81">
        <f t="shared" si="49"/>
        <v>0</v>
      </c>
      <c r="AQ81">
        <f t="shared" si="49"/>
        <v>0</v>
      </c>
      <c r="AR81">
        <f t="shared" si="49"/>
        <v>0</v>
      </c>
      <c r="AS81">
        <f t="shared" si="49"/>
        <v>0</v>
      </c>
      <c r="AT81">
        <f t="shared" si="49"/>
        <v>0</v>
      </c>
      <c r="AU81">
        <f t="shared" si="49"/>
        <v>0</v>
      </c>
      <c r="AV81">
        <f t="shared" si="49"/>
        <v>0</v>
      </c>
      <c r="AW81">
        <f t="shared" si="49"/>
        <v>0</v>
      </c>
      <c r="AX81">
        <f t="shared" si="49"/>
        <v>0</v>
      </c>
      <c r="AY81">
        <f t="shared" si="49"/>
        <v>0</v>
      </c>
      <c r="AZ81">
        <f t="shared" si="49"/>
        <v>0</v>
      </c>
      <c r="BA81">
        <f t="shared" si="49"/>
        <v>77</v>
      </c>
    </row>
    <row r="83" spans="1:53" s="6" customFormat="1" ht="30" x14ac:dyDescent="0.25">
      <c r="A83" s="31" t="s">
        <v>77</v>
      </c>
    </row>
    <row r="84" spans="1:53" s="6" customFormat="1" x14ac:dyDescent="0.25">
      <c r="A84" s="31"/>
      <c r="B84" s="6" t="s">
        <v>94</v>
      </c>
      <c r="C84" s="2">
        <v>41275</v>
      </c>
      <c r="D84" s="2">
        <v>41306</v>
      </c>
      <c r="E84" s="2">
        <v>41334</v>
      </c>
      <c r="F84" s="2">
        <v>41365</v>
      </c>
      <c r="G84" s="2">
        <v>41395</v>
      </c>
      <c r="H84" s="2">
        <v>41426</v>
      </c>
      <c r="I84" s="2">
        <v>41456</v>
      </c>
      <c r="J84" s="2">
        <v>41487</v>
      </c>
      <c r="K84" s="2">
        <v>41518</v>
      </c>
      <c r="L84" s="2">
        <v>41548</v>
      </c>
      <c r="M84" s="2">
        <v>41579</v>
      </c>
      <c r="N84" s="2">
        <v>41609</v>
      </c>
      <c r="O84" s="6" t="s">
        <v>65</v>
      </c>
      <c r="P84" s="2">
        <v>41640</v>
      </c>
      <c r="Q84" s="2">
        <v>41671</v>
      </c>
      <c r="R84" s="2">
        <v>41699</v>
      </c>
      <c r="S84" s="2">
        <v>41730</v>
      </c>
      <c r="T84" s="2">
        <v>41760</v>
      </c>
      <c r="U84" s="2">
        <v>41791</v>
      </c>
      <c r="V84" s="2">
        <v>41821</v>
      </c>
      <c r="W84" s="2">
        <v>41852</v>
      </c>
      <c r="X84" s="2">
        <v>41883</v>
      </c>
      <c r="Y84" s="2">
        <v>41913</v>
      </c>
      <c r="Z84" s="2">
        <v>41944</v>
      </c>
      <c r="AA84" s="2">
        <v>41974</v>
      </c>
      <c r="AB84" s="6" t="s">
        <v>67</v>
      </c>
      <c r="AC84" s="2">
        <v>42005</v>
      </c>
      <c r="AD84" s="2">
        <v>42036</v>
      </c>
      <c r="AE84" s="2">
        <v>42064</v>
      </c>
      <c r="AF84" s="2">
        <v>42095</v>
      </c>
      <c r="AG84" s="2">
        <v>42125</v>
      </c>
      <c r="AH84" s="2">
        <v>42156</v>
      </c>
      <c r="AI84" s="2">
        <v>42186</v>
      </c>
      <c r="AJ84" s="2">
        <v>42217</v>
      </c>
      <c r="AK84" s="2">
        <v>42248</v>
      </c>
      <c r="AL84" s="2">
        <v>42278</v>
      </c>
      <c r="AM84" s="2">
        <v>42309</v>
      </c>
      <c r="AN84" s="2">
        <v>42339</v>
      </c>
      <c r="AO84" s="2">
        <v>42370</v>
      </c>
      <c r="AP84" s="2">
        <v>42401</v>
      </c>
      <c r="AQ84" s="2">
        <v>42430</v>
      </c>
      <c r="AR84" s="2">
        <v>42461</v>
      </c>
      <c r="AS84" s="2">
        <v>42491</v>
      </c>
      <c r="AT84" s="2">
        <v>42522</v>
      </c>
      <c r="AU84" s="2">
        <v>42552</v>
      </c>
      <c r="AV84" s="2">
        <v>42583</v>
      </c>
      <c r="AW84" s="2">
        <v>42614</v>
      </c>
      <c r="AX84" s="2">
        <v>42644</v>
      </c>
      <c r="AY84" s="2">
        <v>42675</v>
      </c>
      <c r="AZ84" s="2">
        <v>42705</v>
      </c>
      <c r="BA84" t="s">
        <v>104</v>
      </c>
    </row>
    <row r="85" spans="1:53" x14ac:dyDescent="0.25">
      <c r="A85" s="37" t="s">
        <v>78</v>
      </c>
      <c r="B85">
        <v>21</v>
      </c>
      <c r="C85">
        <v>2</v>
      </c>
      <c r="D85">
        <v>0</v>
      </c>
      <c r="E85">
        <v>2</v>
      </c>
      <c r="F85" t="s">
        <v>100</v>
      </c>
      <c r="G85">
        <v>0</v>
      </c>
      <c r="H85">
        <v>0</v>
      </c>
      <c r="I85">
        <v>2</v>
      </c>
      <c r="J85">
        <v>2</v>
      </c>
      <c r="K85">
        <v>2</v>
      </c>
      <c r="L85">
        <v>0</v>
      </c>
      <c r="M85">
        <v>0</v>
      </c>
      <c r="N85">
        <v>2</v>
      </c>
      <c r="O85">
        <f>SUM(C85:N85)</f>
        <v>12</v>
      </c>
      <c r="P85">
        <v>1</v>
      </c>
      <c r="Q85">
        <v>1</v>
      </c>
      <c r="R85">
        <v>0</v>
      </c>
      <c r="S85">
        <v>0</v>
      </c>
      <c r="AB85">
        <f>SUM(O85:AA85)</f>
        <v>14</v>
      </c>
      <c r="BA85">
        <f>SUM(AB85:AZ85)</f>
        <v>14</v>
      </c>
    </row>
    <row r="86" spans="1:53" x14ac:dyDescent="0.25">
      <c r="A86" s="37" t="s">
        <v>79</v>
      </c>
      <c r="B86">
        <v>21</v>
      </c>
      <c r="C86">
        <v>0</v>
      </c>
      <c r="D86">
        <v>0</v>
      </c>
      <c r="E86">
        <v>0</v>
      </c>
      <c r="F86">
        <v>0</v>
      </c>
      <c r="G86">
        <v>0</v>
      </c>
      <c r="H86">
        <v>0</v>
      </c>
      <c r="I86">
        <v>0</v>
      </c>
      <c r="J86">
        <v>0</v>
      </c>
      <c r="K86">
        <v>0</v>
      </c>
      <c r="L86">
        <v>0</v>
      </c>
      <c r="M86">
        <v>0</v>
      </c>
      <c r="N86">
        <v>0</v>
      </c>
      <c r="O86">
        <f t="shared" ref="O86:O87" si="50">SUM(C86:N86)</f>
        <v>0</v>
      </c>
      <c r="P86">
        <v>0</v>
      </c>
      <c r="Q86">
        <v>0</v>
      </c>
      <c r="R86">
        <v>0</v>
      </c>
      <c r="S86">
        <v>0</v>
      </c>
      <c r="AB86">
        <f t="shared" ref="AB86:AB87" si="51">SUM(O86:AA86)</f>
        <v>0</v>
      </c>
      <c r="BA86">
        <f t="shared" ref="BA86:BA87" si="52">SUM(AB86:AZ86)</f>
        <v>0</v>
      </c>
    </row>
    <row r="87" spans="1:53" x14ac:dyDescent="0.25">
      <c r="A87" s="37" t="s">
        <v>80</v>
      </c>
      <c r="B87">
        <v>25</v>
      </c>
      <c r="C87">
        <v>0</v>
      </c>
      <c r="D87">
        <v>0</v>
      </c>
      <c r="E87">
        <v>1</v>
      </c>
      <c r="F87">
        <v>1</v>
      </c>
      <c r="G87">
        <v>2</v>
      </c>
      <c r="H87">
        <v>0</v>
      </c>
      <c r="I87">
        <v>2</v>
      </c>
      <c r="J87">
        <v>1</v>
      </c>
      <c r="K87">
        <v>1</v>
      </c>
      <c r="L87">
        <v>2</v>
      </c>
      <c r="M87">
        <v>0</v>
      </c>
      <c r="N87">
        <v>3</v>
      </c>
      <c r="O87">
        <f t="shared" si="50"/>
        <v>13</v>
      </c>
      <c r="P87">
        <v>1</v>
      </c>
      <c r="Q87">
        <v>1</v>
      </c>
      <c r="R87">
        <v>3</v>
      </c>
      <c r="S87">
        <v>2</v>
      </c>
      <c r="AB87">
        <f t="shared" si="51"/>
        <v>20</v>
      </c>
      <c r="BA87">
        <f t="shared" si="52"/>
        <v>20</v>
      </c>
    </row>
    <row r="88" spans="1:53" x14ac:dyDescent="0.25">
      <c r="A88" s="37" t="s">
        <v>42</v>
      </c>
      <c r="B88">
        <f>B48</f>
        <v>48</v>
      </c>
      <c r="C88">
        <f t="shared" ref="C88:BA88" si="53">C48</f>
        <v>2</v>
      </c>
      <c r="D88">
        <f t="shared" si="53"/>
        <v>0</v>
      </c>
      <c r="E88" s="27">
        <f t="shared" si="53"/>
        <v>2</v>
      </c>
      <c r="F88">
        <f t="shared" si="53"/>
        <v>3</v>
      </c>
      <c r="G88">
        <f t="shared" si="53"/>
        <v>2</v>
      </c>
      <c r="H88">
        <f t="shared" si="53"/>
        <v>0</v>
      </c>
      <c r="I88">
        <f t="shared" si="53"/>
        <v>2</v>
      </c>
      <c r="J88">
        <f t="shared" si="53"/>
        <v>2</v>
      </c>
      <c r="K88">
        <f t="shared" si="53"/>
        <v>2</v>
      </c>
      <c r="L88">
        <f t="shared" si="53"/>
        <v>1</v>
      </c>
      <c r="M88">
        <f t="shared" si="53"/>
        <v>0</v>
      </c>
      <c r="N88">
        <f t="shared" si="53"/>
        <v>4</v>
      </c>
      <c r="O88">
        <f t="shared" si="53"/>
        <v>68</v>
      </c>
      <c r="P88">
        <f t="shared" si="53"/>
        <v>2</v>
      </c>
      <c r="Q88">
        <f t="shared" si="53"/>
        <v>3</v>
      </c>
      <c r="R88">
        <f t="shared" si="53"/>
        <v>2</v>
      </c>
      <c r="S88">
        <f t="shared" si="53"/>
        <v>2</v>
      </c>
      <c r="T88">
        <f t="shared" si="53"/>
        <v>0</v>
      </c>
      <c r="U88">
        <f t="shared" si="53"/>
        <v>0</v>
      </c>
      <c r="V88">
        <f t="shared" si="53"/>
        <v>0</v>
      </c>
      <c r="W88">
        <f t="shared" si="53"/>
        <v>0</v>
      </c>
      <c r="X88">
        <f t="shared" si="53"/>
        <v>0</v>
      </c>
      <c r="Y88">
        <f t="shared" si="53"/>
        <v>0</v>
      </c>
      <c r="Z88">
        <f t="shared" si="53"/>
        <v>0</v>
      </c>
      <c r="AA88">
        <f t="shared" si="53"/>
        <v>0</v>
      </c>
      <c r="AB88">
        <f t="shared" si="53"/>
        <v>77</v>
      </c>
      <c r="AC88">
        <f t="shared" si="53"/>
        <v>0</v>
      </c>
      <c r="AD88">
        <f t="shared" si="53"/>
        <v>0</v>
      </c>
      <c r="AE88">
        <f t="shared" si="53"/>
        <v>0</v>
      </c>
      <c r="AF88">
        <f t="shared" si="53"/>
        <v>0</v>
      </c>
      <c r="AG88">
        <f t="shared" si="53"/>
        <v>0</v>
      </c>
      <c r="AH88">
        <f t="shared" si="53"/>
        <v>0</v>
      </c>
      <c r="AI88">
        <f t="shared" si="53"/>
        <v>0</v>
      </c>
      <c r="AJ88">
        <f t="shared" si="53"/>
        <v>0</v>
      </c>
      <c r="AK88">
        <f t="shared" si="53"/>
        <v>0</v>
      </c>
      <c r="AL88">
        <f t="shared" si="53"/>
        <v>0</v>
      </c>
      <c r="AM88">
        <f t="shared" si="53"/>
        <v>0</v>
      </c>
      <c r="AN88">
        <f t="shared" si="53"/>
        <v>0</v>
      </c>
      <c r="AO88">
        <f t="shared" si="53"/>
        <v>0</v>
      </c>
      <c r="AP88">
        <f t="shared" si="53"/>
        <v>0</v>
      </c>
      <c r="AQ88">
        <f t="shared" si="53"/>
        <v>0</v>
      </c>
      <c r="AR88">
        <f t="shared" si="53"/>
        <v>0</v>
      </c>
      <c r="AS88">
        <f t="shared" si="53"/>
        <v>0</v>
      </c>
      <c r="AT88">
        <f t="shared" si="53"/>
        <v>0</v>
      </c>
      <c r="AU88">
        <f t="shared" si="53"/>
        <v>0</v>
      </c>
      <c r="AV88">
        <f t="shared" si="53"/>
        <v>0</v>
      </c>
      <c r="AW88">
        <f t="shared" si="53"/>
        <v>0</v>
      </c>
      <c r="AX88">
        <f t="shared" si="53"/>
        <v>0</v>
      </c>
      <c r="AY88">
        <f t="shared" si="53"/>
        <v>0</v>
      </c>
      <c r="AZ88">
        <f t="shared" si="53"/>
        <v>0</v>
      </c>
      <c r="BA88">
        <f t="shared" si="53"/>
        <v>77</v>
      </c>
    </row>
    <row r="90" spans="1:53" x14ac:dyDescent="0.25">
      <c r="A90" s="31" t="s">
        <v>43</v>
      </c>
    </row>
    <row r="91" spans="1:53" s="6" customFormat="1" x14ac:dyDescent="0.25">
      <c r="A91" s="31"/>
      <c r="B91" s="6" t="s">
        <v>94</v>
      </c>
      <c r="C91" s="2">
        <v>41275</v>
      </c>
      <c r="D91" s="2">
        <v>41306</v>
      </c>
      <c r="E91" s="2">
        <v>41334</v>
      </c>
      <c r="F91" s="2">
        <v>41365</v>
      </c>
      <c r="G91" s="2">
        <v>41395</v>
      </c>
      <c r="H91" s="2">
        <v>41426</v>
      </c>
      <c r="I91" s="2">
        <v>41456</v>
      </c>
      <c r="J91" s="2">
        <v>41487</v>
      </c>
      <c r="K91" s="2">
        <v>41518</v>
      </c>
      <c r="L91" s="2">
        <v>41548</v>
      </c>
      <c r="M91" s="2">
        <v>41579</v>
      </c>
      <c r="N91" s="2">
        <v>41609</v>
      </c>
      <c r="O91" s="6" t="s">
        <v>65</v>
      </c>
      <c r="P91" s="2">
        <v>41640</v>
      </c>
      <c r="Q91" s="2">
        <v>41671</v>
      </c>
      <c r="R91" s="2">
        <v>41699</v>
      </c>
      <c r="S91" s="2">
        <v>41730</v>
      </c>
      <c r="T91" s="2">
        <v>41760</v>
      </c>
      <c r="U91" s="2">
        <v>41791</v>
      </c>
      <c r="V91" s="2">
        <v>41821</v>
      </c>
      <c r="W91" s="2">
        <v>41852</v>
      </c>
      <c r="X91" s="2">
        <v>41883</v>
      </c>
      <c r="Y91" s="2">
        <v>41913</v>
      </c>
      <c r="Z91" s="2">
        <v>41944</v>
      </c>
      <c r="AA91" s="2">
        <v>41974</v>
      </c>
      <c r="AB91" s="6" t="s">
        <v>67</v>
      </c>
      <c r="AC91" s="2">
        <v>42005</v>
      </c>
      <c r="AD91" s="2">
        <v>42036</v>
      </c>
      <c r="AE91" s="2">
        <v>42064</v>
      </c>
      <c r="AF91" s="2">
        <v>42095</v>
      </c>
      <c r="AG91" s="2">
        <v>42125</v>
      </c>
      <c r="AH91" s="2">
        <v>42156</v>
      </c>
      <c r="AI91" s="2">
        <v>42186</v>
      </c>
      <c r="AJ91" s="2">
        <v>42217</v>
      </c>
      <c r="AK91" s="2">
        <v>42248</v>
      </c>
      <c r="AL91" s="2">
        <v>42278</v>
      </c>
      <c r="AM91" s="2">
        <v>42309</v>
      </c>
      <c r="AN91" s="2">
        <v>42339</v>
      </c>
      <c r="AO91" s="2">
        <v>42370</v>
      </c>
      <c r="AP91" s="2">
        <v>42401</v>
      </c>
      <c r="AQ91" s="2">
        <v>42430</v>
      </c>
      <c r="AR91" s="2">
        <v>42461</v>
      </c>
      <c r="AS91" s="2">
        <v>42491</v>
      </c>
      <c r="AT91" s="2">
        <v>42522</v>
      </c>
      <c r="AU91" s="2">
        <v>42552</v>
      </c>
      <c r="AV91" s="2">
        <v>42583</v>
      </c>
      <c r="AW91" s="2">
        <v>42614</v>
      </c>
      <c r="AX91" s="2">
        <v>42644</v>
      </c>
      <c r="AY91" s="2">
        <v>42675</v>
      </c>
      <c r="AZ91" s="2">
        <v>42705</v>
      </c>
      <c r="BA91" t="s">
        <v>104</v>
      </c>
    </row>
    <row r="92" spans="1:53" x14ac:dyDescent="0.25">
      <c r="A92" s="30" t="s">
        <v>44</v>
      </c>
      <c r="B92">
        <v>24</v>
      </c>
      <c r="C92">
        <v>1</v>
      </c>
      <c r="D92">
        <v>0</v>
      </c>
      <c r="E92">
        <v>2</v>
      </c>
      <c r="F92">
        <v>2</v>
      </c>
      <c r="G92">
        <v>0</v>
      </c>
      <c r="H92">
        <v>0</v>
      </c>
      <c r="I92">
        <v>0</v>
      </c>
      <c r="J92">
        <v>1</v>
      </c>
      <c r="K92">
        <v>0</v>
      </c>
      <c r="L92">
        <v>1</v>
      </c>
      <c r="M92">
        <v>0</v>
      </c>
      <c r="N92">
        <v>1</v>
      </c>
      <c r="O92">
        <f>SUM(B92:N92)</f>
        <v>32</v>
      </c>
      <c r="P92">
        <v>1</v>
      </c>
      <c r="Q92">
        <v>1</v>
      </c>
      <c r="R92">
        <v>0</v>
      </c>
      <c r="S92">
        <v>2</v>
      </c>
      <c r="AB92">
        <f>SUM(O92:AA92)</f>
        <v>36</v>
      </c>
      <c r="BA92">
        <f>SUM(AB92:AZ92)</f>
        <v>36</v>
      </c>
    </row>
    <row r="93" spans="1:53" x14ac:dyDescent="0.25">
      <c r="A93" s="30" t="s">
        <v>45</v>
      </c>
      <c r="B93">
        <v>3</v>
      </c>
      <c r="C93">
        <v>1</v>
      </c>
      <c r="D93">
        <v>0</v>
      </c>
      <c r="E93">
        <v>0</v>
      </c>
      <c r="F93">
        <v>0</v>
      </c>
      <c r="G93">
        <v>0</v>
      </c>
      <c r="H93">
        <v>0</v>
      </c>
      <c r="I93">
        <v>0</v>
      </c>
      <c r="J93">
        <v>0</v>
      </c>
      <c r="K93">
        <v>1</v>
      </c>
      <c r="L93">
        <v>0</v>
      </c>
      <c r="M93">
        <v>0</v>
      </c>
      <c r="N93">
        <v>1</v>
      </c>
      <c r="O93">
        <f t="shared" ref="O93:O97" si="54">SUM(B93:N93)</f>
        <v>6</v>
      </c>
      <c r="P93">
        <v>1</v>
      </c>
      <c r="Q93">
        <v>0</v>
      </c>
      <c r="R93">
        <v>0</v>
      </c>
      <c r="S93">
        <v>0</v>
      </c>
      <c r="AB93">
        <f t="shared" ref="AB93:AB97" si="55">SUM(O93:AA93)</f>
        <v>7</v>
      </c>
      <c r="BA93">
        <f t="shared" ref="BA93:BA97" si="56">SUM(AB93:AZ93)</f>
        <v>7</v>
      </c>
    </row>
    <row r="94" spans="1:53" x14ac:dyDescent="0.25">
      <c r="A94" s="30" t="s">
        <v>46</v>
      </c>
      <c r="B94">
        <v>5</v>
      </c>
      <c r="C94">
        <v>0</v>
      </c>
      <c r="D94">
        <v>0</v>
      </c>
      <c r="E94">
        <v>0</v>
      </c>
      <c r="F94">
        <v>0</v>
      </c>
      <c r="G94">
        <v>1</v>
      </c>
      <c r="H94">
        <v>0</v>
      </c>
      <c r="I94">
        <v>1</v>
      </c>
      <c r="J94">
        <v>0</v>
      </c>
      <c r="K94">
        <v>1</v>
      </c>
      <c r="L94">
        <v>0</v>
      </c>
      <c r="M94">
        <v>0</v>
      </c>
      <c r="N94">
        <v>0</v>
      </c>
      <c r="O94">
        <f t="shared" si="54"/>
        <v>8</v>
      </c>
      <c r="P94">
        <v>0</v>
      </c>
      <c r="Q94">
        <v>0</v>
      </c>
      <c r="R94">
        <v>0</v>
      </c>
      <c r="S94">
        <v>0</v>
      </c>
      <c r="AB94">
        <f t="shared" si="55"/>
        <v>8</v>
      </c>
      <c r="BA94">
        <f t="shared" si="56"/>
        <v>8</v>
      </c>
    </row>
    <row r="95" spans="1:53" x14ac:dyDescent="0.25">
      <c r="A95" s="30" t="s">
        <v>47</v>
      </c>
      <c r="B95">
        <v>5</v>
      </c>
      <c r="C95">
        <v>0</v>
      </c>
      <c r="D95">
        <v>0</v>
      </c>
      <c r="E95">
        <v>0</v>
      </c>
      <c r="F95">
        <v>0</v>
      </c>
      <c r="G95">
        <v>0</v>
      </c>
      <c r="H95">
        <v>0</v>
      </c>
      <c r="I95">
        <v>0</v>
      </c>
      <c r="J95">
        <v>1</v>
      </c>
      <c r="K95">
        <v>0</v>
      </c>
      <c r="L95">
        <v>0</v>
      </c>
      <c r="M95">
        <v>0</v>
      </c>
      <c r="N95">
        <v>1</v>
      </c>
      <c r="O95">
        <f t="shared" si="54"/>
        <v>7</v>
      </c>
      <c r="P95">
        <v>0</v>
      </c>
      <c r="Q95">
        <v>0</v>
      </c>
      <c r="R95">
        <v>0</v>
      </c>
      <c r="S95">
        <v>0</v>
      </c>
      <c r="AB95">
        <f t="shared" si="55"/>
        <v>7</v>
      </c>
      <c r="BA95">
        <f t="shared" si="56"/>
        <v>7</v>
      </c>
    </row>
    <row r="96" spans="1:53" x14ac:dyDescent="0.25">
      <c r="A96" s="30" t="s">
        <v>48</v>
      </c>
      <c r="B96">
        <v>2</v>
      </c>
      <c r="C96">
        <v>0</v>
      </c>
      <c r="D96">
        <v>0</v>
      </c>
      <c r="E96">
        <v>0</v>
      </c>
      <c r="F96">
        <v>0</v>
      </c>
      <c r="G96">
        <v>0</v>
      </c>
      <c r="H96">
        <v>0</v>
      </c>
      <c r="I96">
        <v>0</v>
      </c>
      <c r="J96">
        <v>0</v>
      </c>
      <c r="K96">
        <v>0</v>
      </c>
      <c r="L96">
        <v>0</v>
      </c>
      <c r="M96">
        <v>0</v>
      </c>
      <c r="N96">
        <v>0</v>
      </c>
      <c r="O96">
        <f t="shared" si="54"/>
        <v>2</v>
      </c>
      <c r="P96">
        <v>0</v>
      </c>
      <c r="Q96">
        <v>0</v>
      </c>
      <c r="R96">
        <v>0</v>
      </c>
      <c r="S96">
        <v>0</v>
      </c>
      <c r="AB96">
        <f t="shared" si="55"/>
        <v>2</v>
      </c>
      <c r="BA96">
        <f t="shared" si="56"/>
        <v>2</v>
      </c>
    </row>
    <row r="97" spans="1:53" x14ac:dyDescent="0.25">
      <c r="A97" s="30" t="s">
        <v>49</v>
      </c>
      <c r="B97">
        <v>9</v>
      </c>
      <c r="C97">
        <v>0</v>
      </c>
      <c r="D97">
        <v>0</v>
      </c>
      <c r="E97">
        <v>0</v>
      </c>
      <c r="F97">
        <v>1</v>
      </c>
      <c r="G97">
        <v>1</v>
      </c>
      <c r="H97">
        <v>0</v>
      </c>
      <c r="I97">
        <v>1</v>
      </c>
      <c r="J97">
        <v>0</v>
      </c>
      <c r="K97">
        <v>0</v>
      </c>
      <c r="L97">
        <v>0</v>
      </c>
      <c r="M97">
        <v>0</v>
      </c>
      <c r="N97">
        <v>1</v>
      </c>
      <c r="O97">
        <f t="shared" si="54"/>
        <v>13</v>
      </c>
      <c r="P97">
        <v>0</v>
      </c>
      <c r="Q97">
        <v>2</v>
      </c>
      <c r="R97">
        <v>2</v>
      </c>
      <c r="AB97">
        <f t="shared" si="55"/>
        <v>17</v>
      </c>
      <c r="BA97">
        <f t="shared" si="56"/>
        <v>17</v>
      </c>
    </row>
    <row r="98" spans="1:53" x14ac:dyDescent="0.25">
      <c r="A98" s="30" t="s">
        <v>42</v>
      </c>
      <c r="B98">
        <f>B48</f>
        <v>48</v>
      </c>
      <c r="C98">
        <f t="shared" ref="C98:BA98" si="57">C48</f>
        <v>2</v>
      </c>
      <c r="D98">
        <f t="shared" si="57"/>
        <v>0</v>
      </c>
      <c r="E98">
        <f t="shared" si="57"/>
        <v>2</v>
      </c>
      <c r="F98">
        <f t="shared" si="57"/>
        <v>3</v>
      </c>
      <c r="G98">
        <f t="shared" si="57"/>
        <v>2</v>
      </c>
      <c r="H98">
        <f t="shared" si="57"/>
        <v>0</v>
      </c>
      <c r="I98">
        <f t="shared" si="57"/>
        <v>2</v>
      </c>
      <c r="J98">
        <f t="shared" si="57"/>
        <v>2</v>
      </c>
      <c r="K98">
        <f t="shared" si="57"/>
        <v>2</v>
      </c>
      <c r="L98">
        <f t="shared" si="57"/>
        <v>1</v>
      </c>
      <c r="M98">
        <f t="shared" si="57"/>
        <v>0</v>
      </c>
      <c r="N98">
        <f t="shared" si="57"/>
        <v>4</v>
      </c>
      <c r="O98">
        <f t="shared" si="57"/>
        <v>68</v>
      </c>
      <c r="P98">
        <f t="shared" si="57"/>
        <v>2</v>
      </c>
      <c r="Q98">
        <f t="shared" si="57"/>
        <v>3</v>
      </c>
      <c r="R98">
        <f t="shared" si="57"/>
        <v>2</v>
      </c>
      <c r="S98">
        <f t="shared" si="57"/>
        <v>2</v>
      </c>
      <c r="T98">
        <f t="shared" si="57"/>
        <v>0</v>
      </c>
      <c r="U98">
        <f t="shared" si="57"/>
        <v>0</v>
      </c>
      <c r="V98">
        <f t="shared" si="57"/>
        <v>0</v>
      </c>
      <c r="W98">
        <f t="shared" si="57"/>
        <v>0</v>
      </c>
      <c r="X98">
        <f t="shared" si="57"/>
        <v>0</v>
      </c>
      <c r="Y98">
        <f t="shared" si="57"/>
        <v>0</v>
      </c>
      <c r="Z98">
        <f t="shared" si="57"/>
        <v>0</v>
      </c>
      <c r="AA98">
        <f t="shared" si="57"/>
        <v>0</v>
      </c>
      <c r="AB98">
        <f t="shared" si="57"/>
        <v>77</v>
      </c>
      <c r="AC98">
        <f t="shared" si="57"/>
        <v>0</v>
      </c>
      <c r="AD98">
        <f t="shared" si="57"/>
        <v>0</v>
      </c>
      <c r="AE98">
        <f t="shared" si="57"/>
        <v>0</v>
      </c>
      <c r="AF98">
        <f t="shared" si="57"/>
        <v>0</v>
      </c>
      <c r="AG98">
        <f t="shared" si="57"/>
        <v>0</v>
      </c>
      <c r="AH98">
        <f t="shared" si="57"/>
        <v>0</v>
      </c>
      <c r="AI98">
        <f t="shared" si="57"/>
        <v>0</v>
      </c>
      <c r="AJ98">
        <f t="shared" si="57"/>
        <v>0</v>
      </c>
      <c r="AK98">
        <f t="shared" si="57"/>
        <v>0</v>
      </c>
      <c r="AL98">
        <f t="shared" si="57"/>
        <v>0</v>
      </c>
      <c r="AM98">
        <f t="shared" si="57"/>
        <v>0</v>
      </c>
      <c r="AN98">
        <f t="shared" si="57"/>
        <v>0</v>
      </c>
      <c r="AO98">
        <f t="shared" si="57"/>
        <v>0</v>
      </c>
      <c r="AP98">
        <f t="shared" si="57"/>
        <v>0</v>
      </c>
      <c r="AQ98">
        <f t="shared" si="57"/>
        <v>0</v>
      </c>
      <c r="AR98">
        <f t="shared" si="57"/>
        <v>0</v>
      </c>
      <c r="AS98">
        <f t="shared" si="57"/>
        <v>0</v>
      </c>
      <c r="AT98">
        <f t="shared" si="57"/>
        <v>0</v>
      </c>
      <c r="AU98">
        <f t="shared" si="57"/>
        <v>0</v>
      </c>
      <c r="AV98">
        <f t="shared" si="57"/>
        <v>0</v>
      </c>
      <c r="AW98">
        <f t="shared" si="57"/>
        <v>0</v>
      </c>
      <c r="AX98">
        <f t="shared" si="57"/>
        <v>0</v>
      </c>
      <c r="AY98">
        <f t="shared" si="57"/>
        <v>0</v>
      </c>
      <c r="AZ98">
        <f t="shared" si="57"/>
        <v>0</v>
      </c>
      <c r="BA98">
        <f t="shared" si="57"/>
        <v>77</v>
      </c>
    </row>
    <row r="100" spans="1:53" ht="30" x14ac:dyDescent="0.25">
      <c r="A100" s="38" t="s">
        <v>50</v>
      </c>
    </row>
    <row r="102" spans="1:53" ht="30" x14ac:dyDescent="0.25">
      <c r="A102" s="31" t="s">
        <v>54</v>
      </c>
    </row>
    <row r="103" spans="1:53" s="6" customFormat="1" x14ac:dyDescent="0.25">
      <c r="A103" s="31"/>
      <c r="B103" s="6" t="s">
        <v>94</v>
      </c>
      <c r="C103" s="2">
        <v>41275</v>
      </c>
      <c r="D103" s="2">
        <v>41306</v>
      </c>
      <c r="E103" s="2">
        <v>41334</v>
      </c>
      <c r="F103" s="2">
        <v>41365</v>
      </c>
      <c r="G103" s="2">
        <v>41395</v>
      </c>
      <c r="H103" s="2">
        <v>41426</v>
      </c>
      <c r="I103" s="2">
        <v>41456</v>
      </c>
      <c r="J103" s="2">
        <v>41487</v>
      </c>
      <c r="K103" s="2">
        <v>41518</v>
      </c>
      <c r="L103" s="2">
        <v>41548</v>
      </c>
      <c r="M103" s="2">
        <v>41579</v>
      </c>
      <c r="N103" s="2">
        <v>41609</v>
      </c>
      <c r="O103" s="6" t="s">
        <v>65</v>
      </c>
      <c r="P103" s="2">
        <v>41640</v>
      </c>
      <c r="Q103" s="2">
        <v>41671</v>
      </c>
      <c r="R103" s="2">
        <v>41699</v>
      </c>
      <c r="S103" s="2">
        <v>41730</v>
      </c>
      <c r="T103" s="2">
        <v>41760</v>
      </c>
      <c r="U103" s="2">
        <v>41791</v>
      </c>
      <c r="V103" s="2">
        <v>41821</v>
      </c>
      <c r="W103" s="2">
        <v>41852</v>
      </c>
      <c r="X103" s="2">
        <v>41883</v>
      </c>
      <c r="Y103" s="2">
        <v>41913</v>
      </c>
      <c r="Z103" s="2">
        <v>41944</v>
      </c>
      <c r="AA103" s="2">
        <v>41974</v>
      </c>
      <c r="AB103" s="6" t="s">
        <v>67</v>
      </c>
      <c r="AC103" s="2">
        <v>42005</v>
      </c>
      <c r="AD103" s="2">
        <v>42036</v>
      </c>
      <c r="AE103" s="2">
        <v>42064</v>
      </c>
      <c r="AF103" s="2">
        <v>42095</v>
      </c>
      <c r="AG103" s="2">
        <v>42125</v>
      </c>
      <c r="AH103" s="2">
        <v>42156</v>
      </c>
      <c r="AI103" s="2">
        <v>42186</v>
      </c>
      <c r="AJ103" s="2">
        <v>42217</v>
      </c>
      <c r="AK103" s="2">
        <v>42248</v>
      </c>
      <c r="AL103" s="2">
        <v>42278</v>
      </c>
      <c r="AM103" s="2">
        <v>42309</v>
      </c>
      <c r="AN103" s="2">
        <v>42339</v>
      </c>
      <c r="AO103" s="2">
        <v>42370</v>
      </c>
      <c r="AP103" s="2">
        <v>42401</v>
      </c>
      <c r="AQ103" s="2">
        <v>42430</v>
      </c>
      <c r="AR103" s="2">
        <v>42461</v>
      </c>
      <c r="AS103" s="2">
        <v>42491</v>
      </c>
      <c r="AT103" s="2">
        <v>42522</v>
      </c>
      <c r="AU103" s="2">
        <v>42552</v>
      </c>
      <c r="AV103" s="2">
        <v>42583</v>
      </c>
      <c r="AW103" s="2">
        <v>42614</v>
      </c>
      <c r="AX103" s="2">
        <v>42644</v>
      </c>
      <c r="AY103" s="2">
        <v>42675</v>
      </c>
      <c r="AZ103" s="2">
        <v>42705</v>
      </c>
      <c r="BA103" t="s">
        <v>104</v>
      </c>
    </row>
    <row r="104" spans="1:53" x14ac:dyDescent="0.25">
      <c r="A104" s="37" t="s">
        <v>55</v>
      </c>
      <c r="B104">
        <v>27</v>
      </c>
      <c r="C104">
        <v>0</v>
      </c>
      <c r="D104">
        <v>0</v>
      </c>
      <c r="E104">
        <v>1</v>
      </c>
      <c r="F104">
        <v>1</v>
      </c>
      <c r="G104">
        <v>2</v>
      </c>
      <c r="H104">
        <v>0</v>
      </c>
      <c r="I104">
        <v>1</v>
      </c>
      <c r="J104">
        <v>1</v>
      </c>
      <c r="K104">
        <v>1</v>
      </c>
      <c r="L104">
        <v>0</v>
      </c>
      <c r="M104">
        <v>0</v>
      </c>
      <c r="N104">
        <v>2</v>
      </c>
      <c r="O104">
        <f>SUM(B104:N104)</f>
        <v>36</v>
      </c>
      <c r="P104">
        <v>2</v>
      </c>
      <c r="Q104">
        <v>2</v>
      </c>
      <c r="R104">
        <v>2</v>
      </c>
      <c r="S104">
        <v>2</v>
      </c>
      <c r="AB104">
        <f>SUM(O104:AA104)</f>
        <v>44</v>
      </c>
      <c r="BA104">
        <f>SUM(AB104:AZ104)</f>
        <v>44</v>
      </c>
    </row>
    <row r="105" spans="1:53" x14ac:dyDescent="0.25">
      <c r="A105" s="37" t="s">
        <v>56</v>
      </c>
      <c r="B105">
        <v>22</v>
      </c>
      <c r="C105">
        <v>1</v>
      </c>
      <c r="D105">
        <v>0</v>
      </c>
      <c r="E105">
        <v>1</v>
      </c>
      <c r="F105">
        <v>1</v>
      </c>
      <c r="G105">
        <v>1</v>
      </c>
      <c r="H105">
        <v>0</v>
      </c>
      <c r="I105">
        <v>2</v>
      </c>
      <c r="J105">
        <v>1</v>
      </c>
      <c r="K105">
        <v>1</v>
      </c>
      <c r="L105">
        <v>1</v>
      </c>
      <c r="M105">
        <v>0</v>
      </c>
      <c r="N105">
        <v>2</v>
      </c>
      <c r="O105">
        <f t="shared" ref="O105:O108" si="58">SUM(B105:N105)</f>
        <v>33</v>
      </c>
      <c r="P105">
        <v>1</v>
      </c>
      <c r="Q105">
        <v>2</v>
      </c>
      <c r="R105">
        <v>2</v>
      </c>
      <c r="S105">
        <v>1</v>
      </c>
      <c r="AB105">
        <f t="shared" ref="AB105:AB108" si="59">SUM(O105:AA105)</f>
        <v>39</v>
      </c>
      <c r="BA105">
        <f t="shared" ref="BA105:BA108" si="60">SUM(AB105:AZ105)</f>
        <v>39</v>
      </c>
    </row>
    <row r="106" spans="1:53" x14ac:dyDescent="0.25">
      <c r="A106" s="37" t="s">
        <v>57</v>
      </c>
      <c r="B106">
        <v>10</v>
      </c>
      <c r="C106">
        <v>0</v>
      </c>
      <c r="D106">
        <v>0</v>
      </c>
      <c r="E106">
        <v>1</v>
      </c>
      <c r="F106">
        <v>1</v>
      </c>
      <c r="G106">
        <v>1</v>
      </c>
      <c r="H106">
        <v>0</v>
      </c>
      <c r="I106">
        <v>0</v>
      </c>
      <c r="J106">
        <v>0</v>
      </c>
      <c r="K106">
        <v>1</v>
      </c>
      <c r="L106">
        <v>0</v>
      </c>
      <c r="M106">
        <v>0</v>
      </c>
      <c r="N106">
        <v>1</v>
      </c>
      <c r="O106">
        <f t="shared" si="58"/>
        <v>15</v>
      </c>
      <c r="P106">
        <v>1</v>
      </c>
      <c r="Q106">
        <v>0</v>
      </c>
      <c r="R106">
        <v>1</v>
      </c>
      <c r="S106">
        <v>0</v>
      </c>
      <c r="AB106">
        <f t="shared" si="59"/>
        <v>17</v>
      </c>
      <c r="BA106">
        <f t="shared" si="60"/>
        <v>17</v>
      </c>
    </row>
    <row r="107" spans="1:53" x14ac:dyDescent="0.25">
      <c r="A107" s="37" t="s">
        <v>58</v>
      </c>
      <c r="B107">
        <v>10</v>
      </c>
      <c r="C107">
        <v>0</v>
      </c>
      <c r="D107">
        <v>0</v>
      </c>
      <c r="E107">
        <v>0</v>
      </c>
      <c r="F107">
        <v>0</v>
      </c>
      <c r="G107">
        <v>1</v>
      </c>
      <c r="H107">
        <v>0</v>
      </c>
      <c r="I107">
        <v>0</v>
      </c>
      <c r="J107">
        <v>1</v>
      </c>
      <c r="K107">
        <v>1</v>
      </c>
      <c r="L107">
        <v>0</v>
      </c>
      <c r="M107">
        <v>0</v>
      </c>
      <c r="N107">
        <v>1</v>
      </c>
      <c r="O107">
        <f t="shared" si="58"/>
        <v>14</v>
      </c>
      <c r="P107">
        <v>0</v>
      </c>
      <c r="Q107">
        <v>0</v>
      </c>
      <c r="R107">
        <v>0</v>
      </c>
      <c r="S107">
        <v>0</v>
      </c>
      <c r="AB107">
        <f t="shared" si="59"/>
        <v>14</v>
      </c>
      <c r="BA107">
        <f t="shared" si="60"/>
        <v>14</v>
      </c>
    </row>
    <row r="108" spans="1:53" x14ac:dyDescent="0.25">
      <c r="A108" s="37" t="s">
        <v>59</v>
      </c>
      <c r="B108">
        <v>6</v>
      </c>
      <c r="C108">
        <v>0</v>
      </c>
      <c r="D108">
        <v>0</v>
      </c>
      <c r="E108">
        <v>0</v>
      </c>
      <c r="F108">
        <v>0</v>
      </c>
      <c r="G108">
        <v>0</v>
      </c>
      <c r="H108">
        <v>0</v>
      </c>
      <c r="I108">
        <v>0</v>
      </c>
      <c r="J108">
        <v>0</v>
      </c>
      <c r="K108">
        <v>0</v>
      </c>
      <c r="L108">
        <v>0</v>
      </c>
      <c r="M108">
        <v>0</v>
      </c>
      <c r="N108">
        <v>0</v>
      </c>
      <c r="O108">
        <f t="shared" si="58"/>
        <v>6</v>
      </c>
      <c r="P108">
        <v>0</v>
      </c>
      <c r="Q108">
        <v>0</v>
      </c>
      <c r="R108">
        <v>0</v>
      </c>
      <c r="S108">
        <v>0</v>
      </c>
      <c r="AB108">
        <f t="shared" si="59"/>
        <v>6</v>
      </c>
      <c r="BA108">
        <f t="shared" si="60"/>
        <v>6</v>
      </c>
    </row>
    <row r="109" spans="1:53" x14ac:dyDescent="0.25">
      <c r="A109" s="37" t="s">
        <v>42</v>
      </c>
      <c r="B109">
        <f>B48</f>
        <v>48</v>
      </c>
      <c r="C109">
        <f t="shared" ref="C109:BA109" si="61">C48</f>
        <v>2</v>
      </c>
      <c r="D109">
        <f t="shared" si="61"/>
        <v>0</v>
      </c>
      <c r="E109">
        <f t="shared" si="61"/>
        <v>2</v>
      </c>
      <c r="F109">
        <f t="shared" si="61"/>
        <v>3</v>
      </c>
      <c r="G109">
        <f t="shared" si="61"/>
        <v>2</v>
      </c>
      <c r="H109">
        <f t="shared" si="61"/>
        <v>0</v>
      </c>
      <c r="I109">
        <f t="shared" si="61"/>
        <v>2</v>
      </c>
      <c r="J109">
        <f t="shared" si="61"/>
        <v>2</v>
      </c>
      <c r="K109">
        <f t="shared" si="61"/>
        <v>2</v>
      </c>
      <c r="L109">
        <f t="shared" si="61"/>
        <v>1</v>
      </c>
      <c r="M109">
        <f t="shared" si="61"/>
        <v>0</v>
      </c>
      <c r="N109">
        <f t="shared" si="61"/>
        <v>4</v>
      </c>
      <c r="O109">
        <f t="shared" si="61"/>
        <v>68</v>
      </c>
      <c r="P109">
        <f t="shared" si="61"/>
        <v>2</v>
      </c>
      <c r="Q109">
        <f t="shared" si="61"/>
        <v>3</v>
      </c>
      <c r="R109">
        <f t="shared" si="61"/>
        <v>2</v>
      </c>
      <c r="S109">
        <f t="shared" si="61"/>
        <v>2</v>
      </c>
      <c r="T109">
        <f t="shared" si="61"/>
        <v>0</v>
      </c>
      <c r="U109">
        <f t="shared" si="61"/>
        <v>0</v>
      </c>
      <c r="V109">
        <f t="shared" si="61"/>
        <v>0</v>
      </c>
      <c r="W109">
        <f t="shared" si="61"/>
        <v>0</v>
      </c>
      <c r="X109">
        <f t="shared" si="61"/>
        <v>0</v>
      </c>
      <c r="Y109">
        <f t="shared" si="61"/>
        <v>0</v>
      </c>
      <c r="Z109">
        <f t="shared" si="61"/>
        <v>0</v>
      </c>
      <c r="AA109">
        <f t="shared" si="61"/>
        <v>0</v>
      </c>
      <c r="AB109">
        <f t="shared" si="61"/>
        <v>77</v>
      </c>
      <c r="AC109">
        <f t="shared" si="61"/>
        <v>0</v>
      </c>
      <c r="AD109">
        <f t="shared" si="61"/>
        <v>0</v>
      </c>
      <c r="AE109">
        <f t="shared" si="61"/>
        <v>0</v>
      </c>
      <c r="AF109">
        <f t="shared" si="61"/>
        <v>0</v>
      </c>
      <c r="AG109">
        <f t="shared" si="61"/>
        <v>0</v>
      </c>
      <c r="AH109">
        <f t="shared" si="61"/>
        <v>0</v>
      </c>
      <c r="AI109">
        <f t="shared" si="61"/>
        <v>0</v>
      </c>
      <c r="AJ109">
        <f t="shared" si="61"/>
        <v>0</v>
      </c>
      <c r="AK109">
        <f t="shared" si="61"/>
        <v>0</v>
      </c>
      <c r="AL109">
        <f t="shared" si="61"/>
        <v>0</v>
      </c>
      <c r="AM109">
        <f t="shared" si="61"/>
        <v>0</v>
      </c>
      <c r="AN109">
        <f t="shared" si="61"/>
        <v>0</v>
      </c>
      <c r="AO109">
        <f t="shared" si="61"/>
        <v>0</v>
      </c>
      <c r="AP109">
        <f t="shared" si="61"/>
        <v>0</v>
      </c>
      <c r="AQ109">
        <f t="shared" si="61"/>
        <v>0</v>
      </c>
      <c r="AR109">
        <f t="shared" si="61"/>
        <v>0</v>
      </c>
      <c r="AS109">
        <f t="shared" si="61"/>
        <v>0</v>
      </c>
      <c r="AT109">
        <f t="shared" si="61"/>
        <v>0</v>
      </c>
      <c r="AU109">
        <f t="shared" si="61"/>
        <v>0</v>
      </c>
      <c r="AV109">
        <f t="shared" si="61"/>
        <v>0</v>
      </c>
      <c r="AW109">
        <f t="shared" si="61"/>
        <v>0</v>
      </c>
      <c r="AX109">
        <f t="shared" si="61"/>
        <v>0</v>
      </c>
      <c r="AY109">
        <f t="shared" si="61"/>
        <v>0</v>
      </c>
      <c r="AZ109">
        <f t="shared" si="61"/>
        <v>0</v>
      </c>
      <c r="BA109">
        <f t="shared" si="61"/>
        <v>77</v>
      </c>
    </row>
    <row r="110" spans="1:53" x14ac:dyDescent="0.25">
      <c r="O110" t="s">
        <v>100</v>
      </c>
    </row>
    <row r="111" spans="1:53" ht="30" x14ac:dyDescent="0.25">
      <c r="A111" s="38" t="s">
        <v>50</v>
      </c>
    </row>
    <row r="112" spans="1:53" s="6" customFormat="1" x14ac:dyDescent="0.25">
      <c r="A112" s="31"/>
      <c r="B112" s="6" t="s">
        <v>94</v>
      </c>
      <c r="C112" s="2">
        <v>41275</v>
      </c>
      <c r="D112" s="2">
        <v>41306</v>
      </c>
      <c r="E112" s="2">
        <v>41334</v>
      </c>
      <c r="F112" s="2">
        <v>41365</v>
      </c>
      <c r="G112" s="2">
        <v>41395</v>
      </c>
      <c r="H112" s="2">
        <v>41426</v>
      </c>
      <c r="I112" s="2">
        <v>41456</v>
      </c>
      <c r="J112" s="2">
        <v>41487</v>
      </c>
      <c r="K112" s="2">
        <v>41518</v>
      </c>
      <c r="L112" s="2">
        <v>41548</v>
      </c>
      <c r="M112" s="2">
        <v>41579</v>
      </c>
      <c r="N112" s="2">
        <v>41609</v>
      </c>
      <c r="O112" s="6" t="s">
        <v>65</v>
      </c>
      <c r="P112" s="2">
        <v>41640</v>
      </c>
      <c r="Q112" s="2">
        <v>41671</v>
      </c>
      <c r="R112" s="2">
        <v>41699</v>
      </c>
      <c r="S112" s="2">
        <v>41730</v>
      </c>
      <c r="T112" s="2">
        <v>41760</v>
      </c>
      <c r="U112" s="2">
        <v>41791</v>
      </c>
      <c r="V112" s="2">
        <v>41821</v>
      </c>
      <c r="W112" s="2">
        <v>41852</v>
      </c>
      <c r="X112" s="2">
        <v>41883</v>
      </c>
      <c r="Y112" s="2">
        <v>41913</v>
      </c>
      <c r="Z112" s="2">
        <v>41944</v>
      </c>
      <c r="AA112" s="2">
        <v>41974</v>
      </c>
      <c r="AB112" s="6" t="s">
        <v>67</v>
      </c>
      <c r="AC112" s="2">
        <v>42005</v>
      </c>
      <c r="AD112" s="2">
        <v>42036</v>
      </c>
      <c r="AE112" s="2">
        <v>42064</v>
      </c>
      <c r="AF112" s="2">
        <v>42095</v>
      </c>
      <c r="AG112" s="2">
        <v>42125</v>
      </c>
      <c r="AH112" s="2">
        <v>42156</v>
      </c>
      <c r="AI112" s="2">
        <v>42186</v>
      </c>
      <c r="AJ112" s="2">
        <v>42217</v>
      </c>
      <c r="AK112" s="2">
        <v>42248</v>
      </c>
      <c r="AL112" s="2">
        <v>42278</v>
      </c>
      <c r="AM112" s="2">
        <v>42309</v>
      </c>
      <c r="AN112" s="2">
        <v>42339</v>
      </c>
      <c r="AO112" s="2">
        <v>42370</v>
      </c>
      <c r="AP112" s="2">
        <v>42401</v>
      </c>
      <c r="AQ112" s="2">
        <v>42430</v>
      </c>
      <c r="AR112" s="2">
        <v>42461</v>
      </c>
      <c r="AS112" s="2">
        <v>42491</v>
      </c>
      <c r="AT112" s="2">
        <v>42522</v>
      </c>
      <c r="AU112" s="2">
        <v>42552</v>
      </c>
      <c r="AV112" s="2">
        <v>42583</v>
      </c>
      <c r="AW112" s="2">
        <v>42614</v>
      </c>
      <c r="AX112" s="2">
        <v>42644</v>
      </c>
      <c r="AY112" s="2">
        <v>42675</v>
      </c>
      <c r="AZ112" s="2">
        <v>42705</v>
      </c>
      <c r="BA112" t="s">
        <v>104</v>
      </c>
    </row>
    <row r="113" spans="1:53" x14ac:dyDescent="0.25">
      <c r="A113" s="37" t="s">
        <v>60</v>
      </c>
      <c r="B113">
        <v>7</v>
      </c>
      <c r="C113">
        <v>1</v>
      </c>
      <c r="D113">
        <v>0</v>
      </c>
      <c r="E113">
        <v>1</v>
      </c>
      <c r="F113">
        <v>2</v>
      </c>
      <c r="G113">
        <v>1</v>
      </c>
      <c r="H113">
        <v>0</v>
      </c>
      <c r="I113">
        <v>1</v>
      </c>
      <c r="J113">
        <v>2</v>
      </c>
      <c r="K113">
        <v>0</v>
      </c>
      <c r="L113">
        <v>1</v>
      </c>
      <c r="M113">
        <v>0</v>
      </c>
      <c r="N113">
        <v>0</v>
      </c>
      <c r="O113">
        <f>SUM(B113:N113)</f>
        <v>16</v>
      </c>
      <c r="P113">
        <v>0</v>
      </c>
      <c r="Q113">
        <v>0</v>
      </c>
      <c r="R113">
        <v>0</v>
      </c>
      <c r="S113">
        <v>1</v>
      </c>
      <c r="AB113">
        <f>SUM(O113:AA113)</f>
        <v>17</v>
      </c>
      <c r="BA113">
        <f>SUM(AB113:AZ113)</f>
        <v>17</v>
      </c>
    </row>
    <row r="114" spans="1:53" x14ac:dyDescent="0.25">
      <c r="A114" s="37" t="s">
        <v>52</v>
      </c>
      <c r="B114">
        <v>7</v>
      </c>
      <c r="C114">
        <v>0</v>
      </c>
      <c r="D114">
        <v>0</v>
      </c>
      <c r="E114">
        <v>0</v>
      </c>
      <c r="F114">
        <v>0</v>
      </c>
      <c r="G114">
        <v>0</v>
      </c>
      <c r="H114">
        <v>0</v>
      </c>
      <c r="I114">
        <v>0</v>
      </c>
      <c r="J114">
        <v>0</v>
      </c>
      <c r="K114">
        <v>0</v>
      </c>
      <c r="L114">
        <v>0</v>
      </c>
      <c r="M114">
        <v>0</v>
      </c>
      <c r="N114">
        <v>1</v>
      </c>
      <c r="O114">
        <f t="shared" ref="O114:O115" si="62">SUM(B114:N114)</f>
        <v>8</v>
      </c>
      <c r="P114">
        <v>0</v>
      </c>
      <c r="Q114">
        <v>0</v>
      </c>
      <c r="R114">
        <v>0</v>
      </c>
      <c r="S114">
        <v>0</v>
      </c>
      <c r="AB114">
        <f t="shared" ref="AB114:AB116" si="63">SUM(O114:AA114)</f>
        <v>8</v>
      </c>
      <c r="BA114">
        <f t="shared" ref="BA114:BA116" si="64">SUM(AB114:AZ114)</f>
        <v>8</v>
      </c>
    </row>
    <row r="115" spans="1:53" x14ac:dyDescent="0.25">
      <c r="A115" s="37" t="s">
        <v>53</v>
      </c>
      <c r="B115">
        <v>9</v>
      </c>
      <c r="C115">
        <v>0</v>
      </c>
      <c r="D115">
        <v>0</v>
      </c>
      <c r="E115">
        <v>1</v>
      </c>
      <c r="F115">
        <v>0</v>
      </c>
      <c r="G115">
        <v>0</v>
      </c>
      <c r="H115">
        <v>0</v>
      </c>
      <c r="I115">
        <v>1</v>
      </c>
      <c r="J115">
        <v>1</v>
      </c>
      <c r="K115">
        <v>2</v>
      </c>
      <c r="L115">
        <v>0</v>
      </c>
      <c r="M115">
        <v>0</v>
      </c>
      <c r="N115">
        <v>0</v>
      </c>
      <c r="O115">
        <f t="shared" si="62"/>
        <v>14</v>
      </c>
      <c r="P115">
        <v>0</v>
      </c>
      <c r="Q115">
        <v>0</v>
      </c>
      <c r="R115">
        <v>0</v>
      </c>
      <c r="S115">
        <v>0</v>
      </c>
      <c r="AB115">
        <f t="shared" si="63"/>
        <v>14</v>
      </c>
      <c r="BA115">
        <f t="shared" si="64"/>
        <v>14</v>
      </c>
    </row>
    <row r="116" spans="1:53" ht="24.75" x14ac:dyDescent="0.25">
      <c r="A116" s="37" t="s">
        <v>51</v>
      </c>
      <c r="B116">
        <v>6</v>
      </c>
      <c r="C116">
        <v>0</v>
      </c>
      <c r="D116">
        <v>0</v>
      </c>
      <c r="E116">
        <v>0</v>
      </c>
      <c r="F116">
        <v>0</v>
      </c>
      <c r="G116">
        <v>0</v>
      </c>
      <c r="H116">
        <v>0</v>
      </c>
      <c r="I116">
        <v>0</v>
      </c>
      <c r="J116">
        <v>0</v>
      </c>
      <c r="K116">
        <v>0</v>
      </c>
      <c r="L116">
        <v>0</v>
      </c>
      <c r="M116">
        <v>0</v>
      </c>
      <c r="N116">
        <v>0</v>
      </c>
      <c r="O116">
        <f>SUM(B116:N116)</f>
        <v>6</v>
      </c>
      <c r="P116">
        <v>1</v>
      </c>
      <c r="Q116">
        <v>0</v>
      </c>
      <c r="R116">
        <v>0</v>
      </c>
      <c r="S116">
        <v>0</v>
      </c>
      <c r="AB116">
        <f t="shared" si="63"/>
        <v>7</v>
      </c>
      <c r="BA116">
        <f t="shared" si="64"/>
        <v>7</v>
      </c>
    </row>
    <row r="117" spans="1:53" x14ac:dyDescent="0.25">
      <c r="A117" s="37" t="s">
        <v>42</v>
      </c>
      <c r="B117">
        <f>B48</f>
        <v>48</v>
      </c>
      <c r="C117">
        <f t="shared" ref="C117:BA117" si="65">C48</f>
        <v>2</v>
      </c>
      <c r="D117">
        <f t="shared" si="65"/>
        <v>0</v>
      </c>
      <c r="E117">
        <f t="shared" si="65"/>
        <v>2</v>
      </c>
      <c r="F117">
        <f>F48</f>
        <v>3</v>
      </c>
      <c r="G117">
        <f t="shared" si="65"/>
        <v>2</v>
      </c>
      <c r="H117">
        <f t="shared" si="65"/>
        <v>0</v>
      </c>
      <c r="I117">
        <f t="shared" si="65"/>
        <v>2</v>
      </c>
      <c r="J117">
        <f t="shared" si="65"/>
        <v>2</v>
      </c>
      <c r="K117">
        <f t="shared" si="65"/>
        <v>2</v>
      </c>
      <c r="L117">
        <f t="shared" si="65"/>
        <v>1</v>
      </c>
      <c r="M117">
        <f t="shared" si="65"/>
        <v>0</v>
      </c>
      <c r="N117">
        <f t="shared" si="65"/>
        <v>4</v>
      </c>
      <c r="O117">
        <f t="shared" si="65"/>
        <v>68</v>
      </c>
      <c r="P117">
        <f t="shared" si="65"/>
        <v>2</v>
      </c>
      <c r="Q117">
        <f t="shared" si="65"/>
        <v>3</v>
      </c>
      <c r="R117">
        <f t="shared" si="65"/>
        <v>2</v>
      </c>
      <c r="S117">
        <f t="shared" si="65"/>
        <v>2</v>
      </c>
      <c r="T117">
        <f t="shared" si="65"/>
        <v>0</v>
      </c>
      <c r="U117">
        <f t="shared" si="65"/>
        <v>0</v>
      </c>
      <c r="V117">
        <f t="shared" si="65"/>
        <v>0</v>
      </c>
      <c r="W117">
        <f t="shared" si="65"/>
        <v>0</v>
      </c>
      <c r="X117">
        <f t="shared" si="65"/>
        <v>0</v>
      </c>
      <c r="Y117">
        <f t="shared" si="65"/>
        <v>0</v>
      </c>
      <c r="Z117">
        <f t="shared" si="65"/>
        <v>0</v>
      </c>
      <c r="AA117">
        <f t="shared" si="65"/>
        <v>0</v>
      </c>
      <c r="AB117">
        <f t="shared" si="65"/>
        <v>77</v>
      </c>
      <c r="AC117">
        <f t="shared" si="65"/>
        <v>0</v>
      </c>
      <c r="AD117">
        <f t="shared" si="65"/>
        <v>0</v>
      </c>
      <c r="AE117">
        <f t="shared" si="65"/>
        <v>0</v>
      </c>
      <c r="AF117">
        <f t="shared" si="65"/>
        <v>0</v>
      </c>
      <c r="AG117">
        <f t="shared" si="65"/>
        <v>0</v>
      </c>
      <c r="AH117">
        <f t="shared" si="65"/>
        <v>0</v>
      </c>
      <c r="AI117">
        <f t="shared" si="65"/>
        <v>0</v>
      </c>
      <c r="AJ117">
        <f t="shared" si="65"/>
        <v>0</v>
      </c>
      <c r="AK117">
        <f t="shared" si="65"/>
        <v>0</v>
      </c>
      <c r="AL117">
        <f t="shared" si="65"/>
        <v>0</v>
      </c>
      <c r="AM117">
        <f t="shared" si="65"/>
        <v>0</v>
      </c>
      <c r="AN117">
        <f t="shared" si="65"/>
        <v>0</v>
      </c>
      <c r="AO117">
        <f t="shared" si="65"/>
        <v>0</v>
      </c>
      <c r="AP117">
        <f t="shared" si="65"/>
        <v>0</v>
      </c>
      <c r="AQ117">
        <f t="shared" si="65"/>
        <v>0</v>
      </c>
      <c r="AR117">
        <f t="shared" si="65"/>
        <v>0</v>
      </c>
      <c r="AS117">
        <f t="shared" si="65"/>
        <v>0</v>
      </c>
      <c r="AT117">
        <f t="shared" si="65"/>
        <v>0</v>
      </c>
      <c r="AU117">
        <f t="shared" si="65"/>
        <v>0</v>
      </c>
      <c r="AV117">
        <f t="shared" si="65"/>
        <v>0</v>
      </c>
      <c r="AW117">
        <f t="shared" si="65"/>
        <v>0</v>
      </c>
      <c r="AX117">
        <f t="shared" si="65"/>
        <v>0</v>
      </c>
      <c r="AY117">
        <f t="shared" si="65"/>
        <v>0</v>
      </c>
      <c r="AZ117">
        <f t="shared" si="65"/>
        <v>0</v>
      </c>
      <c r="BA117">
        <f t="shared" si="65"/>
        <v>77</v>
      </c>
    </row>
    <row r="119" spans="1:53" ht="30" x14ac:dyDescent="0.25">
      <c r="A119" s="38" t="s">
        <v>61</v>
      </c>
    </row>
    <row r="120" spans="1:53" s="6" customFormat="1" x14ac:dyDescent="0.25">
      <c r="A120" s="31"/>
      <c r="B120" s="6" t="s">
        <v>94</v>
      </c>
      <c r="C120" s="2">
        <v>41275</v>
      </c>
      <c r="D120" s="2">
        <v>41306</v>
      </c>
      <c r="E120" s="2">
        <v>41334</v>
      </c>
      <c r="F120" s="2">
        <v>41365</v>
      </c>
      <c r="G120" s="2">
        <v>41395</v>
      </c>
      <c r="H120" s="2">
        <v>41426</v>
      </c>
      <c r="I120" s="2">
        <v>41456</v>
      </c>
      <c r="J120" s="2">
        <v>41487</v>
      </c>
      <c r="K120" s="2">
        <v>41518</v>
      </c>
      <c r="L120" s="2">
        <v>41548</v>
      </c>
      <c r="M120" s="2">
        <v>41579</v>
      </c>
      <c r="N120" s="2">
        <v>41609</v>
      </c>
      <c r="O120" s="6" t="s">
        <v>65</v>
      </c>
      <c r="P120" s="2">
        <v>41640</v>
      </c>
      <c r="Q120" s="2">
        <v>41671</v>
      </c>
      <c r="R120" s="2">
        <v>41699</v>
      </c>
      <c r="S120" s="2">
        <v>41730</v>
      </c>
      <c r="T120" s="2">
        <v>41760</v>
      </c>
      <c r="U120" s="2">
        <v>41791</v>
      </c>
      <c r="V120" s="2">
        <v>41821</v>
      </c>
      <c r="W120" s="2">
        <v>41852</v>
      </c>
      <c r="X120" s="2">
        <v>41883</v>
      </c>
      <c r="Y120" s="2">
        <v>41913</v>
      </c>
      <c r="Z120" s="2">
        <v>41944</v>
      </c>
      <c r="AA120" s="2">
        <v>41974</v>
      </c>
      <c r="AB120" s="6" t="s">
        <v>67</v>
      </c>
      <c r="AC120" s="2">
        <v>42005</v>
      </c>
      <c r="AD120" s="2">
        <v>42036</v>
      </c>
      <c r="AE120" s="2">
        <v>42064</v>
      </c>
      <c r="AF120" s="2">
        <v>42095</v>
      </c>
      <c r="AG120" s="2">
        <v>42125</v>
      </c>
      <c r="AH120" s="2">
        <v>42156</v>
      </c>
      <c r="AI120" s="2">
        <v>42186</v>
      </c>
      <c r="AJ120" s="2">
        <v>42217</v>
      </c>
      <c r="AK120" s="2">
        <v>42248</v>
      </c>
      <c r="AL120" s="2">
        <v>42278</v>
      </c>
      <c r="AM120" s="2">
        <v>42309</v>
      </c>
      <c r="AN120" s="2">
        <v>42339</v>
      </c>
      <c r="AO120" s="2">
        <v>42370</v>
      </c>
      <c r="AP120" s="2">
        <v>42401</v>
      </c>
      <c r="AQ120" s="2">
        <v>42430</v>
      </c>
      <c r="AR120" s="2">
        <v>42461</v>
      </c>
      <c r="AS120" s="2">
        <v>42491</v>
      </c>
      <c r="AT120" s="2">
        <v>42522</v>
      </c>
      <c r="AU120" s="2">
        <v>42552</v>
      </c>
      <c r="AV120" s="2">
        <v>42583</v>
      </c>
      <c r="AW120" s="2">
        <v>42614</v>
      </c>
      <c r="AX120" s="2">
        <v>42644</v>
      </c>
      <c r="AY120" s="2">
        <v>42675</v>
      </c>
      <c r="AZ120" s="2">
        <v>42705</v>
      </c>
      <c r="BA120" t="s">
        <v>104</v>
      </c>
    </row>
    <row r="121" spans="1:53" x14ac:dyDescent="0.25">
      <c r="A121" s="37" t="s">
        <v>62</v>
      </c>
      <c r="B121" s="5">
        <v>11</v>
      </c>
      <c r="C121">
        <v>1</v>
      </c>
      <c r="D121">
        <v>0</v>
      </c>
      <c r="E121">
        <v>1</v>
      </c>
      <c r="F121">
        <v>2</v>
      </c>
      <c r="G121">
        <v>1</v>
      </c>
      <c r="H121">
        <v>0</v>
      </c>
      <c r="I121">
        <v>2</v>
      </c>
      <c r="J121">
        <v>1</v>
      </c>
      <c r="K121">
        <v>0</v>
      </c>
      <c r="L121">
        <v>0</v>
      </c>
      <c r="M121">
        <v>0</v>
      </c>
      <c r="N121">
        <v>0</v>
      </c>
      <c r="O121">
        <f>SUM(B121:N121)</f>
        <v>19</v>
      </c>
      <c r="P121">
        <v>0</v>
      </c>
      <c r="Q121">
        <v>0</v>
      </c>
      <c r="R121">
        <v>0</v>
      </c>
      <c r="S121">
        <v>0</v>
      </c>
      <c r="AB121">
        <f>SUM(O121:AA121)</f>
        <v>19</v>
      </c>
      <c r="BA121">
        <f>SUM(AB121:AZ121)</f>
        <v>19</v>
      </c>
    </row>
    <row r="122" spans="1:53" x14ac:dyDescent="0.25">
      <c r="A122" s="37" t="s">
        <v>63</v>
      </c>
      <c r="B122">
        <v>7</v>
      </c>
      <c r="C122">
        <v>0</v>
      </c>
      <c r="D122">
        <v>0</v>
      </c>
      <c r="E122">
        <v>0</v>
      </c>
      <c r="F122">
        <v>0</v>
      </c>
      <c r="G122">
        <v>0</v>
      </c>
      <c r="H122">
        <v>0</v>
      </c>
      <c r="I122">
        <v>1</v>
      </c>
      <c r="J122">
        <v>0</v>
      </c>
      <c r="K122">
        <v>1</v>
      </c>
      <c r="L122">
        <v>0</v>
      </c>
      <c r="M122">
        <v>0</v>
      </c>
      <c r="N122">
        <v>0</v>
      </c>
      <c r="O122">
        <f t="shared" ref="O122:O123" si="66">SUM(B122:N122)</f>
        <v>9</v>
      </c>
      <c r="P122">
        <v>0</v>
      </c>
      <c r="Q122">
        <v>0</v>
      </c>
      <c r="R122">
        <v>0</v>
      </c>
      <c r="S122">
        <v>0</v>
      </c>
      <c r="AB122">
        <f t="shared" ref="AB122:AB123" si="67">SUM(O122:AA122)</f>
        <v>9</v>
      </c>
      <c r="BA122">
        <f t="shared" ref="BA122:BA123" si="68">SUM(AB122:AZ122)</f>
        <v>9</v>
      </c>
    </row>
    <row r="123" spans="1:53" x14ac:dyDescent="0.25">
      <c r="A123" s="37" t="s">
        <v>64</v>
      </c>
      <c r="B123">
        <v>4</v>
      </c>
      <c r="C123">
        <v>0</v>
      </c>
      <c r="D123">
        <v>0</v>
      </c>
      <c r="E123">
        <v>0</v>
      </c>
      <c r="F123">
        <v>0</v>
      </c>
      <c r="G123">
        <v>0</v>
      </c>
      <c r="H123">
        <v>0</v>
      </c>
      <c r="I123">
        <v>0</v>
      </c>
      <c r="J123">
        <v>0</v>
      </c>
      <c r="K123">
        <v>0</v>
      </c>
      <c r="L123">
        <v>0</v>
      </c>
      <c r="M123">
        <v>0</v>
      </c>
      <c r="N123">
        <v>0</v>
      </c>
      <c r="O123">
        <f t="shared" si="66"/>
        <v>4</v>
      </c>
      <c r="P123">
        <v>0</v>
      </c>
      <c r="Q123">
        <v>0</v>
      </c>
      <c r="R123">
        <v>0</v>
      </c>
      <c r="S123">
        <v>0</v>
      </c>
      <c r="AB123">
        <f t="shared" si="67"/>
        <v>4</v>
      </c>
      <c r="BA123">
        <f t="shared" si="68"/>
        <v>4</v>
      </c>
    </row>
    <row r="124" spans="1:53" x14ac:dyDescent="0.25">
      <c r="A124" s="37" t="s">
        <v>42</v>
      </c>
      <c r="B124">
        <f>B48</f>
        <v>48</v>
      </c>
      <c r="C124">
        <f t="shared" ref="C124:BA124" si="69">C48</f>
        <v>2</v>
      </c>
      <c r="D124">
        <f t="shared" si="69"/>
        <v>0</v>
      </c>
      <c r="E124">
        <f t="shared" si="69"/>
        <v>2</v>
      </c>
      <c r="F124">
        <f t="shared" si="69"/>
        <v>3</v>
      </c>
      <c r="G124">
        <f t="shared" si="69"/>
        <v>2</v>
      </c>
      <c r="H124">
        <f t="shared" si="69"/>
        <v>0</v>
      </c>
      <c r="I124">
        <f t="shared" si="69"/>
        <v>2</v>
      </c>
      <c r="J124">
        <f t="shared" si="69"/>
        <v>2</v>
      </c>
      <c r="K124">
        <f t="shared" si="69"/>
        <v>2</v>
      </c>
      <c r="L124">
        <f t="shared" si="69"/>
        <v>1</v>
      </c>
      <c r="M124">
        <f t="shared" si="69"/>
        <v>0</v>
      </c>
      <c r="N124">
        <f t="shared" si="69"/>
        <v>4</v>
      </c>
      <c r="O124">
        <f t="shared" si="69"/>
        <v>68</v>
      </c>
      <c r="P124">
        <f t="shared" si="69"/>
        <v>2</v>
      </c>
      <c r="Q124">
        <f t="shared" si="69"/>
        <v>3</v>
      </c>
      <c r="R124">
        <f t="shared" si="69"/>
        <v>2</v>
      </c>
      <c r="S124">
        <f t="shared" si="69"/>
        <v>2</v>
      </c>
      <c r="T124">
        <f t="shared" si="69"/>
        <v>0</v>
      </c>
      <c r="U124">
        <f t="shared" si="69"/>
        <v>0</v>
      </c>
      <c r="V124">
        <f t="shared" si="69"/>
        <v>0</v>
      </c>
      <c r="W124">
        <f t="shared" si="69"/>
        <v>0</v>
      </c>
      <c r="X124">
        <f t="shared" si="69"/>
        <v>0</v>
      </c>
      <c r="Y124">
        <f t="shared" si="69"/>
        <v>0</v>
      </c>
      <c r="Z124">
        <f t="shared" si="69"/>
        <v>0</v>
      </c>
      <c r="AA124">
        <f t="shared" si="69"/>
        <v>0</v>
      </c>
      <c r="AB124">
        <f t="shared" si="69"/>
        <v>77</v>
      </c>
      <c r="AC124">
        <f t="shared" si="69"/>
        <v>0</v>
      </c>
      <c r="AD124">
        <f t="shared" si="69"/>
        <v>0</v>
      </c>
      <c r="AE124">
        <f t="shared" si="69"/>
        <v>0</v>
      </c>
      <c r="AF124">
        <f t="shared" si="69"/>
        <v>0</v>
      </c>
      <c r="AG124">
        <f t="shared" si="69"/>
        <v>0</v>
      </c>
      <c r="AH124">
        <f t="shared" si="69"/>
        <v>0</v>
      </c>
      <c r="AI124">
        <f t="shared" si="69"/>
        <v>0</v>
      </c>
      <c r="AJ124">
        <f t="shared" si="69"/>
        <v>0</v>
      </c>
      <c r="AK124">
        <f t="shared" si="69"/>
        <v>0</v>
      </c>
      <c r="AL124">
        <f t="shared" si="69"/>
        <v>0</v>
      </c>
      <c r="AM124">
        <f t="shared" si="69"/>
        <v>0</v>
      </c>
      <c r="AN124">
        <f t="shared" si="69"/>
        <v>0</v>
      </c>
      <c r="AO124">
        <f t="shared" si="69"/>
        <v>0</v>
      </c>
      <c r="AP124">
        <f t="shared" si="69"/>
        <v>0</v>
      </c>
      <c r="AQ124">
        <f t="shared" si="69"/>
        <v>0</v>
      </c>
      <c r="AR124">
        <f t="shared" si="69"/>
        <v>0</v>
      </c>
      <c r="AS124">
        <f t="shared" si="69"/>
        <v>0</v>
      </c>
      <c r="AT124">
        <f t="shared" si="69"/>
        <v>0</v>
      </c>
      <c r="AU124">
        <f t="shared" si="69"/>
        <v>0</v>
      </c>
      <c r="AV124">
        <f t="shared" si="69"/>
        <v>0</v>
      </c>
      <c r="AW124">
        <f t="shared" si="69"/>
        <v>0</v>
      </c>
      <c r="AX124">
        <f t="shared" si="69"/>
        <v>0</v>
      </c>
      <c r="AY124">
        <f t="shared" si="69"/>
        <v>0</v>
      </c>
      <c r="AZ124">
        <f t="shared" si="69"/>
        <v>0</v>
      </c>
      <c r="BA124">
        <f t="shared" si="69"/>
        <v>77</v>
      </c>
    </row>
  </sheetData>
  <sheetProtection password="DC0B"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12"/>
  <sheetViews>
    <sheetView zoomScale="85" zoomScaleNormal="85" workbookViewId="0">
      <pane xSplit="1" topLeftCell="B1" activePane="topRight" state="frozen"/>
      <selection activeCell="AB104" sqref="A1:AB104"/>
      <selection pane="topRight" activeCell="AB104" sqref="A1:AB104"/>
    </sheetView>
  </sheetViews>
  <sheetFormatPr defaultRowHeight="15" x14ac:dyDescent="0.25"/>
  <cols>
    <col min="1" max="1" width="22" customWidth="1"/>
  </cols>
  <sheetData>
    <row r="1" spans="1:74" x14ac:dyDescent="0.25">
      <c r="A1" s="1" t="s">
        <v>0</v>
      </c>
    </row>
    <row r="2" spans="1:74" x14ac:dyDescent="0.25">
      <c r="B2" s="3">
        <v>40544</v>
      </c>
      <c r="C2" s="3">
        <v>40575</v>
      </c>
      <c r="D2" s="3">
        <v>40603</v>
      </c>
      <c r="E2" s="3">
        <v>40634</v>
      </c>
      <c r="F2" s="3">
        <v>40664</v>
      </c>
      <c r="G2" s="3">
        <v>40695</v>
      </c>
      <c r="H2" s="3">
        <v>40725</v>
      </c>
      <c r="I2" s="3">
        <v>40756</v>
      </c>
      <c r="J2" s="3">
        <v>40787</v>
      </c>
      <c r="K2" s="3">
        <v>40817</v>
      </c>
      <c r="L2" s="3">
        <v>40848</v>
      </c>
      <c r="M2" s="3">
        <v>40878</v>
      </c>
      <c r="N2" s="3">
        <v>40909</v>
      </c>
      <c r="O2" s="3">
        <v>40940</v>
      </c>
      <c r="P2" s="3">
        <v>40969</v>
      </c>
      <c r="Q2" s="3">
        <v>41000</v>
      </c>
      <c r="R2" s="3">
        <v>41030</v>
      </c>
      <c r="S2" s="3">
        <v>41061</v>
      </c>
      <c r="T2" s="3">
        <v>41091</v>
      </c>
      <c r="U2" s="3">
        <v>41122</v>
      </c>
      <c r="V2" s="3">
        <v>41153</v>
      </c>
      <c r="W2" s="3">
        <v>41183</v>
      </c>
      <c r="X2" s="3">
        <v>41214</v>
      </c>
      <c r="Y2" s="3">
        <v>41244</v>
      </c>
      <c r="Z2" s="3">
        <v>41275</v>
      </c>
      <c r="AA2" s="3">
        <v>41306</v>
      </c>
      <c r="AB2" s="3">
        <v>41334</v>
      </c>
      <c r="AC2" s="3">
        <v>41365</v>
      </c>
      <c r="AD2" s="3">
        <v>41395</v>
      </c>
      <c r="AE2" s="3">
        <v>41426</v>
      </c>
      <c r="AF2" s="3">
        <v>41456</v>
      </c>
      <c r="AG2" s="3">
        <v>41487</v>
      </c>
      <c r="AH2" s="3">
        <v>41518</v>
      </c>
      <c r="AI2" s="3">
        <v>41548</v>
      </c>
      <c r="AJ2" s="3">
        <v>41579</v>
      </c>
      <c r="AK2" s="3">
        <v>41609</v>
      </c>
      <c r="AL2" s="3">
        <v>41640</v>
      </c>
      <c r="AM2" s="3">
        <v>41671</v>
      </c>
      <c r="AN2" s="3">
        <v>41699</v>
      </c>
      <c r="AO2" s="3">
        <v>41730</v>
      </c>
      <c r="AP2" s="3">
        <v>41760</v>
      </c>
      <c r="AQ2" s="3">
        <v>41791</v>
      </c>
      <c r="AR2" s="3">
        <v>41821</v>
      </c>
      <c r="AS2" s="3">
        <v>41852</v>
      </c>
      <c r="AT2" s="3">
        <v>41883</v>
      </c>
      <c r="AU2" s="3">
        <v>41913</v>
      </c>
      <c r="AV2" s="3">
        <v>41944</v>
      </c>
      <c r="AW2" s="3">
        <v>41974</v>
      </c>
      <c r="AX2" s="3">
        <v>42005</v>
      </c>
      <c r="AY2" s="3">
        <v>42036</v>
      </c>
      <c r="AZ2" s="3">
        <v>42064</v>
      </c>
      <c r="BA2" s="3">
        <v>42095</v>
      </c>
      <c r="BB2" s="3">
        <v>42125</v>
      </c>
      <c r="BC2" s="3">
        <v>42156</v>
      </c>
      <c r="BD2" s="3">
        <v>42186</v>
      </c>
      <c r="BE2" s="3">
        <v>42217</v>
      </c>
      <c r="BF2" s="3">
        <v>42248</v>
      </c>
      <c r="BG2" s="3">
        <v>42278</v>
      </c>
      <c r="BH2" s="3">
        <v>42309</v>
      </c>
      <c r="BI2" s="3">
        <v>42339</v>
      </c>
      <c r="BJ2" s="3">
        <v>42370</v>
      </c>
      <c r="BK2" s="3">
        <v>42401</v>
      </c>
      <c r="BL2" s="3">
        <v>42430</v>
      </c>
      <c r="BM2" s="3">
        <v>42461</v>
      </c>
      <c r="BN2" s="3">
        <v>42491</v>
      </c>
      <c r="BO2" s="3">
        <v>42522</v>
      </c>
      <c r="BP2" s="3">
        <v>42552</v>
      </c>
      <c r="BQ2" s="3">
        <v>42583</v>
      </c>
      <c r="BR2" s="3">
        <v>42614</v>
      </c>
      <c r="BS2" s="3">
        <v>42644</v>
      </c>
      <c r="BT2" s="3">
        <v>42675</v>
      </c>
      <c r="BU2" s="3">
        <v>42705</v>
      </c>
      <c r="BV2" s="6"/>
    </row>
    <row r="3" spans="1:74" x14ac:dyDescent="0.25">
      <c r="A3" s="22" t="s">
        <v>81</v>
      </c>
      <c r="B3">
        <f>IF('DATA SHEET'!B8&gt;0,'DATA SHEET'!B8,NA())</f>
        <v>1852</v>
      </c>
      <c r="C3">
        <f>IF('DATA SHEET'!C8&gt;0,'DATA SHEET'!C8,NA())</f>
        <v>1397</v>
      </c>
      <c r="D3">
        <f>IF('DATA SHEET'!D8&gt;0,'DATA SHEET'!D8,NA())</f>
        <v>1636</v>
      </c>
      <c r="E3">
        <f>IF('DATA SHEET'!E8&gt;0,'DATA SHEET'!E8,NA())</f>
        <v>1416</v>
      </c>
      <c r="F3">
        <f>IF('DATA SHEET'!F8&gt;0,'DATA SHEET'!F8,NA())</f>
        <v>1641</v>
      </c>
      <c r="G3">
        <f>IF('DATA SHEET'!G8&gt;0,'DATA SHEET'!G8,NA())</f>
        <v>1734</v>
      </c>
      <c r="H3">
        <f>IF('DATA SHEET'!H8&gt;0,'DATA SHEET'!H8,NA())</f>
        <v>2361</v>
      </c>
      <c r="I3">
        <f>IF('DATA SHEET'!I8&gt;0,'DATA SHEET'!I8,NA())</f>
        <v>2153</v>
      </c>
      <c r="J3">
        <f>IF('DATA SHEET'!J8&gt;0,'DATA SHEET'!J8,NA())</f>
        <v>1949</v>
      </c>
      <c r="K3">
        <f>IF('DATA SHEET'!K8&gt;0,'DATA SHEET'!K8,NA())</f>
        <v>2170</v>
      </c>
      <c r="L3">
        <f>IF('DATA SHEET'!L8&gt;0,'DATA SHEET'!L8,NA())</f>
        <v>2135</v>
      </c>
      <c r="M3">
        <f>IF('DATA SHEET'!M8&gt;0,'DATA SHEET'!M8,NA())</f>
        <v>1213</v>
      </c>
      <c r="N3">
        <f>IF('DATA SHEET'!N8&gt;0,'DATA SHEET'!N8,NA())</f>
        <v>1468</v>
      </c>
      <c r="O3">
        <f>IF('DATA SHEET'!O8&gt;0,'DATA SHEET'!O8,NA())</f>
        <v>1396</v>
      </c>
      <c r="P3">
        <f>IF('DATA SHEET'!P8&gt;0,'DATA SHEET'!P8,NA())</f>
        <v>1402</v>
      </c>
      <c r="Q3">
        <f>IF('DATA SHEET'!Q8&gt;0,'DATA SHEET'!Q8,NA())</f>
        <v>1544</v>
      </c>
      <c r="R3">
        <f>IF('DATA SHEET'!R8&gt;0,'DATA SHEET'!R8,NA())</f>
        <v>1730</v>
      </c>
      <c r="S3">
        <f>IF('DATA SHEET'!S8&gt;0,'DATA SHEET'!S8,NA())</f>
        <v>1586</v>
      </c>
      <c r="T3">
        <f>IF('DATA SHEET'!T8&gt;0,'DATA SHEET'!T8,NA())</f>
        <v>1926</v>
      </c>
      <c r="U3">
        <f>IF('DATA SHEET'!U8&gt;0,'DATA SHEET'!U8,NA())</f>
        <v>1752</v>
      </c>
      <c r="V3">
        <f>IF('DATA SHEET'!V8&gt;0,'DATA SHEET'!V8,NA())</f>
        <v>1687</v>
      </c>
      <c r="W3">
        <f>IF('DATA SHEET'!W8&gt;0,'DATA SHEET'!W8,NA())</f>
        <v>2058</v>
      </c>
      <c r="X3">
        <f>IF('DATA SHEET'!X8&gt;0,'DATA SHEET'!X8,NA())</f>
        <v>2860</v>
      </c>
      <c r="Y3">
        <f>IF('DATA SHEET'!Y8&gt;0,'DATA SHEET'!Y8,NA())</f>
        <v>1509</v>
      </c>
      <c r="Z3">
        <f>IF('DATA SHEET'!Z8&gt;0,'DATA SHEET'!Z8,NA())</f>
        <v>1735</v>
      </c>
      <c r="AA3">
        <f>IF('DATA SHEET'!AA8&gt;0,'DATA SHEET'!AA8,NA())</f>
        <v>1539</v>
      </c>
      <c r="AB3">
        <f>IF('DATA SHEET'!AB8&gt;0,'DATA SHEET'!AB8,NA())</f>
        <v>1428</v>
      </c>
      <c r="AC3">
        <f>IF('DATA SHEET'!AC8&gt;0,'DATA SHEET'!AC8,NA())</f>
        <v>1633</v>
      </c>
      <c r="AD3">
        <f>IF('DATA SHEET'!AD8&gt;0,'DATA SHEET'!AD8,NA())</f>
        <v>1604</v>
      </c>
      <c r="AE3">
        <f>IF('DATA SHEET'!AE8&gt;0,'DATA SHEET'!AE8,NA())</f>
        <v>1696</v>
      </c>
      <c r="AF3">
        <f>IF('DATA SHEET'!AF8&gt;0,'DATA SHEET'!AF8,NA())</f>
        <v>2820</v>
      </c>
      <c r="AG3">
        <f>IF('DATA SHEET'!AG8&gt;0,'DATA SHEET'!AG8,NA())</f>
        <v>2340</v>
      </c>
      <c r="AH3">
        <f>IF('DATA SHEET'!AH8&gt;0,'DATA SHEET'!AH8,NA())</f>
        <v>2560</v>
      </c>
      <c r="AI3">
        <f>IF('DATA SHEET'!AI8&gt;0,'DATA SHEET'!AI8,NA())</f>
        <v>2679</v>
      </c>
      <c r="AJ3">
        <f>IF('DATA SHEET'!AJ8&gt;0,'DATA SHEET'!AJ8,NA())</f>
        <v>2540</v>
      </c>
      <c r="AK3">
        <f>IF('DATA SHEET'!AK8&gt;0,'DATA SHEET'!AK8,NA())</f>
        <v>1672</v>
      </c>
      <c r="AL3">
        <f>IF('DATA SHEET'!AL8&gt;0,'DATA SHEET'!AL8,NA())</f>
        <v>2480</v>
      </c>
      <c r="AM3">
        <f>IF('DATA SHEET'!AM8&gt;0,'DATA SHEET'!AM8,NA())</f>
        <v>2372</v>
      </c>
      <c r="AN3">
        <f>IF('DATA SHEET'!AN8&gt;0,'DATA SHEET'!AN8,NA())</f>
        <v>2450</v>
      </c>
      <c r="AO3" t="e">
        <f>IF('DATA SHEET'!AO8&gt;0,'DATA SHEET'!AO8,NA())</f>
        <v>#N/A</v>
      </c>
      <c r="AP3" t="e">
        <f>IF('DATA SHEET'!AP8&gt;0,'DATA SHEET'!AP8,NA())</f>
        <v>#N/A</v>
      </c>
      <c r="AQ3" t="e">
        <f>IF('DATA SHEET'!AQ8&gt;0,'DATA SHEET'!AQ8,NA())</f>
        <v>#N/A</v>
      </c>
      <c r="AR3" t="e">
        <f>IF('DATA SHEET'!AR8&gt;0,'DATA SHEET'!AR8,NA())</f>
        <v>#N/A</v>
      </c>
      <c r="AS3" t="e">
        <f>IF('DATA SHEET'!AS8&gt;0,'DATA SHEET'!AS8,NA())</f>
        <v>#N/A</v>
      </c>
      <c r="AT3" t="e">
        <f>IF('DATA SHEET'!AT8&gt;0,'DATA SHEET'!AT8,NA())</f>
        <v>#N/A</v>
      </c>
      <c r="AU3" t="e">
        <f>IF('DATA SHEET'!AU8&gt;0,'DATA SHEET'!AU8,NA())</f>
        <v>#N/A</v>
      </c>
      <c r="AV3" t="e">
        <f>IF('DATA SHEET'!AV8&gt;0,'DATA SHEET'!AV8,NA())</f>
        <v>#N/A</v>
      </c>
      <c r="AW3" t="e">
        <f>IF('DATA SHEET'!AW8&gt;0,'DATA SHEET'!AW8,NA())</f>
        <v>#N/A</v>
      </c>
      <c r="AX3" t="e">
        <f>IF('DATA SHEET'!AX8&gt;0,'DATA SHEET'!AX8,NA())</f>
        <v>#N/A</v>
      </c>
      <c r="AY3" t="e">
        <f>IF('DATA SHEET'!AY8&gt;0,'DATA SHEET'!AY8,NA())</f>
        <v>#N/A</v>
      </c>
      <c r="AZ3" t="e">
        <f>IF('DATA SHEET'!AZ8&gt;0,'DATA SHEET'!AZ8,NA())</f>
        <v>#N/A</v>
      </c>
      <c r="BA3" t="e">
        <f>IF('DATA SHEET'!BA8&gt;0,'DATA SHEET'!BA8,NA())</f>
        <v>#N/A</v>
      </c>
      <c r="BB3" t="e">
        <f>IF('DATA SHEET'!BB8&gt;0,'DATA SHEET'!BB8,NA())</f>
        <v>#N/A</v>
      </c>
      <c r="BC3" t="e">
        <f>IF('DATA SHEET'!BC8&gt;0,'DATA SHEET'!BC8,NA())</f>
        <v>#N/A</v>
      </c>
      <c r="BD3" t="e">
        <f>IF('DATA SHEET'!BD8&gt;0,'DATA SHEET'!BD8,NA())</f>
        <v>#N/A</v>
      </c>
      <c r="BE3" t="e">
        <f>IF('DATA SHEET'!BE8&gt;0,'DATA SHEET'!BE8,NA())</f>
        <v>#N/A</v>
      </c>
      <c r="BF3" t="e">
        <f>IF('DATA SHEET'!BF8&gt;0,'DATA SHEET'!BF8,NA())</f>
        <v>#N/A</v>
      </c>
      <c r="BG3" t="e">
        <f>IF('DATA SHEET'!BG8&gt;0,'DATA SHEET'!BG8,NA())</f>
        <v>#N/A</v>
      </c>
      <c r="BH3" t="e">
        <f>IF('DATA SHEET'!BH8&gt;0,'DATA SHEET'!BH8,NA())</f>
        <v>#N/A</v>
      </c>
      <c r="BI3" t="e">
        <f>IF('DATA SHEET'!BI8&gt;0,'DATA SHEET'!BI8,NA())</f>
        <v>#N/A</v>
      </c>
      <c r="BJ3" t="e">
        <f>IF('DATA SHEET'!BJ8&gt;0,'DATA SHEET'!BJ8,NA())</f>
        <v>#N/A</v>
      </c>
      <c r="BK3" t="e">
        <f>IF('DATA SHEET'!BK8&gt;0,'DATA SHEET'!BK8,NA())</f>
        <v>#N/A</v>
      </c>
      <c r="BL3" t="e">
        <f>IF('DATA SHEET'!BL8&gt;0,'DATA SHEET'!BL8,NA())</f>
        <v>#N/A</v>
      </c>
      <c r="BM3" t="e">
        <f>IF('DATA SHEET'!BM8&gt;0,'DATA SHEET'!BM8,NA())</f>
        <v>#N/A</v>
      </c>
      <c r="BN3" t="e">
        <f>IF('DATA SHEET'!BN8&gt;0,'DATA SHEET'!BN8,NA())</f>
        <v>#N/A</v>
      </c>
      <c r="BO3" t="e">
        <f>IF('DATA SHEET'!BO8&gt;0,'DATA SHEET'!BO8,NA())</f>
        <v>#N/A</v>
      </c>
      <c r="BP3" t="e">
        <f>IF('DATA SHEET'!BP8&gt;0,'DATA SHEET'!BP8,NA())</f>
        <v>#N/A</v>
      </c>
      <c r="BQ3" t="e">
        <f>IF('DATA SHEET'!BQ8&gt;0,'DATA SHEET'!BQ8,NA())</f>
        <v>#N/A</v>
      </c>
      <c r="BR3" t="e">
        <f>IF('DATA SHEET'!BR8&gt;0,'DATA SHEET'!BR8,NA())</f>
        <v>#N/A</v>
      </c>
      <c r="BS3" t="e">
        <f>IF('DATA SHEET'!BS8&gt;0,'DATA SHEET'!BS8,NA())</f>
        <v>#N/A</v>
      </c>
      <c r="BT3" t="e">
        <f>IF('DATA SHEET'!BT8&gt;0,'DATA SHEET'!BT8,NA())</f>
        <v>#N/A</v>
      </c>
      <c r="BU3" t="e">
        <f>IF('DATA SHEET'!BU8&gt;0,'DATA SHEET'!BU8,NA())</f>
        <v>#N/A</v>
      </c>
    </row>
    <row r="4" spans="1:74" x14ac:dyDescent="0.25">
      <c r="A4" s="22" t="s">
        <v>82</v>
      </c>
      <c r="B4">
        <f>IF('DATA SHEET'!B3&gt;0,'DATA SHEET'!B3,NA())</f>
        <v>1151</v>
      </c>
      <c r="C4">
        <f>IF('DATA SHEET'!C3&gt;0,'DATA SHEET'!C3,NA())</f>
        <v>1108</v>
      </c>
      <c r="D4">
        <f>IF('DATA SHEET'!D3&gt;0,'DATA SHEET'!D3,NA())</f>
        <v>1279</v>
      </c>
      <c r="E4">
        <f>IF('DATA SHEET'!E3&gt;0,'DATA SHEET'!E3,NA())</f>
        <v>795</v>
      </c>
      <c r="F4">
        <f>IF('DATA SHEET'!F3&gt;0,'DATA SHEET'!F3,NA())</f>
        <v>1211</v>
      </c>
      <c r="G4">
        <f>IF('DATA SHEET'!G3&gt;0,'DATA SHEET'!G3,NA())</f>
        <v>851</v>
      </c>
      <c r="H4">
        <f>IF('DATA SHEET'!H3&gt;0,'DATA SHEET'!H3,NA())</f>
        <v>1507</v>
      </c>
      <c r="I4">
        <f>IF('DATA SHEET'!I3&gt;0,'DATA SHEET'!I3,NA())</f>
        <v>1073</v>
      </c>
      <c r="J4">
        <f>IF('DATA SHEET'!J3&gt;0,'DATA SHEET'!J3,NA())</f>
        <v>1673</v>
      </c>
      <c r="K4">
        <f>IF('DATA SHEET'!K3&gt;0,'DATA SHEET'!K3,NA())</f>
        <v>1858</v>
      </c>
      <c r="L4">
        <f>IF('DATA SHEET'!L3&gt;0,'DATA SHEET'!L3,NA())</f>
        <v>1487</v>
      </c>
      <c r="M4">
        <f>IF('DATA SHEET'!M3&gt;0,'DATA SHEET'!M3,NA())</f>
        <v>1448</v>
      </c>
      <c r="N4">
        <f>IF('DATA SHEET'!N3&gt;0,'DATA SHEET'!N3,NA())</f>
        <v>1180</v>
      </c>
      <c r="O4">
        <f>IF('DATA SHEET'!O3&gt;0,'DATA SHEET'!O3,NA())</f>
        <v>1313</v>
      </c>
      <c r="P4">
        <f>IF('DATA SHEET'!P3&gt;0,'DATA SHEET'!P3,NA())</f>
        <v>1354</v>
      </c>
      <c r="Q4">
        <f>IF('DATA SHEET'!Q3&gt;0,'DATA SHEET'!Q3,NA())</f>
        <v>1212</v>
      </c>
      <c r="R4">
        <f>IF('DATA SHEET'!R3&gt;0,'DATA SHEET'!R3,NA())</f>
        <v>1153</v>
      </c>
      <c r="S4">
        <f>IF('DATA SHEET'!S3&gt;0,'DATA SHEET'!S3,NA())</f>
        <v>1149</v>
      </c>
      <c r="T4">
        <f>IF('DATA SHEET'!T3&gt;0,'DATA SHEET'!T3,NA())</f>
        <v>1780</v>
      </c>
      <c r="U4">
        <f>IF('DATA SHEET'!U3&gt;0,'DATA SHEET'!U3,NA())</f>
        <v>1912</v>
      </c>
      <c r="V4">
        <f>IF('DATA SHEET'!V3&gt;0,'DATA SHEET'!V3,NA())</f>
        <v>1867</v>
      </c>
      <c r="W4">
        <f>IF('DATA SHEET'!W3&gt;0,'DATA SHEET'!W3,NA())</f>
        <v>1977</v>
      </c>
      <c r="X4">
        <f>IF('DATA SHEET'!X3&gt;0,'DATA SHEET'!X3,NA())</f>
        <v>1667</v>
      </c>
      <c r="Y4">
        <f>IF('DATA SHEET'!Y3&gt;0,'DATA SHEET'!Y3,NA())</f>
        <v>1585</v>
      </c>
      <c r="Z4">
        <f>IF('DATA SHEET'!Z3&gt;0,'DATA SHEET'!Z3,NA())</f>
        <v>1463</v>
      </c>
      <c r="AA4">
        <f>IF('DATA SHEET'!AA3&gt;0,'DATA SHEET'!AA3,NA())</f>
        <v>1212</v>
      </c>
      <c r="AB4">
        <f>IF('DATA SHEET'!AB3&gt;0,'DATA SHEET'!AB3,NA())</f>
        <v>1277</v>
      </c>
      <c r="AC4">
        <f>IF('DATA SHEET'!AC3&gt;0,'DATA SHEET'!AC3,NA())</f>
        <v>1104</v>
      </c>
      <c r="AD4">
        <f>IF('DATA SHEET'!AD3&gt;0,'DATA SHEET'!AD3,NA())</f>
        <v>1046</v>
      </c>
      <c r="AE4">
        <f>IF('DATA SHEET'!AE3&gt;0,'DATA SHEET'!AE3,NA())</f>
        <v>1240</v>
      </c>
      <c r="AF4">
        <f>IF('DATA SHEET'!AF3&gt;0,'DATA SHEET'!AF3,NA())</f>
        <v>1370</v>
      </c>
      <c r="AG4">
        <f>IF('DATA SHEET'!AG3&gt;0,'DATA SHEET'!AG3,NA())</f>
        <v>1768</v>
      </c>
      <c r="AH4">
        <f>IF('DATA SHEET'!AH3&gt;0,'DATA SHEET'!AH3,NA())</f>
        <v>1809</v>
      </c>
      <c r="AI4">
        <f>IF('DATA SHEET'!AI3&gt;0,'DATA SHEET'!AI3,NA())</f>
        <v>1578</v>
      </c>
      <c r="AJ4">
        <f>IF('DATA SHEET'!AJ3&gt;0,'DATA SHEET'!AJ3,NA())</f>
        <v>1645</v>
      </c>
      <c r="AK4">
        <f>IF('DATA SHEET'!AK3&gt;0,'DATA SHEET'!AK3,NA())</f>
        <v>1468</v>
      </c>
      <c r="AL4">
        <f>IF('DATA SHEET'!AL3&gt;0,'DATA SHEET'!AL3,NA())</f>
        <v>1380</v>
      </c>
      <c r="AM4">
        <f>IF('DATA SHEET'!AM3&gt;0,'DATA SHEET'!AM3,NA())</f>
        <v>1289</v>
      </c>
      <c r="AN4">
        <f>IF('DATA SHEET'!AN3&gt;0,'DATA SHEET'!AN3,NA())</f>
        <v>1304</v>
      </c>
      <c r="AO4" t="e">
        <f>IF('DATA SHEET'!AO3&gt;0,'DATA SHEET'!AO3,NA())</f>
        <v>#N/A</v>
      </c>
      <c r="AP4" t="e">
        <f>IF('DATA SHEET'!AP3&gt;0,'DATA SHEET'!AP3,NA())</f>
        <v>#N/A</v>
      </c>
      <c r="AQ4" t="e">
        <f>IF('DATA SHEET'!AQ3&gt;0,'DATA SHEET'!AQ3,NA())</f>
        <v>#N/A</v>
      </c>
      <c r="AR4" t="e">
        <f>IF('DATA SHEET'!AR3&gt;0,'DATA SHEET'!AR3,NA())</f>
        <v>#N/A</v>
      </c>
      <c r="AS4" t="e">
        <f>IF('DATA SHEET'!AS3&gt;0,'DATA SHEET'!AS3,NA())</f>
        <v>#N/A</v>
      </c>
      <c r="AT4" t="e">
        <f>IF('DATA SHEET'!AT3&gt;0,'DATA SHEET'!AT3,NA())</f>
        <v>#N/A</v>
      </c>
      <c r="AU4" t="e">
        <f>IF('DATA SHEET'!AU3&gt;0,'DATA SHEET'!AU3,NA())</f>
        <v>#N/A</v>
      </c>
      <c r="AV4" t="e">
        <f>IF('DATA SHEET'!AV3&gt;0,'DATA SHEET'!AV3,NA())</f>
        <v>#N/A</v>
      </c>
      <c r="AW4" t="e">
        <f>IF('DATA SHEET'!AW3&gt;0,'DATA SHEET'!AW3,NA())</f>
        <v>#N/A</v>
      </c>
      <c r="AX4" t="e">
        <f>IF('DATA SHEET'!AX3&gt;0,'DATA SHEET'!AX3,NA())</f>
        <v>#N/A</v>
      </c>
      <c r="AY4" t="e">
        <f>IF('DATA SHEET'!AY3&gt;0,'DATA SHEET'!AY3,NA())</f>
        <v>#N/A</v>
      </c>
      <c r="AZ4" t="e">
        <f>IF('DATA SHEET'!AZ3&gt;0,'DATA SHEET'!AZ3,NA())</f>
        <v>#N/A</v>
      </c>
      <c r="BA4" t="e">
        <f>IF('DATA SHEET'!BA3&gt;0,'DATA SHEET'!BA3,NA())</f>
        <v>#N/A</v>
      </c>
      <c r="BB4" t="e">
        <f>IF('DATA SHEET'!BB3&gt;0,'DATA SHEET'!BB3,NA())</f>
        <v>#N/A</v>
      </c>
      <c r="BC4" t="e">
        <f>IF('DATA SHEET'!BC3&gt;0,'DATA SHEET'!BC3,NA())</f>
        <v>#N/A</v>
      </c>
      <c r="BD4" t="e">
        <f>IF('DATA SHEET'!BD3&gt;0,'DATA SHEET'!BD3,NA())</f>
        <v>#N/A</v>
      </c>
      <c r="BE4" t="e">
        <f>IF('DATA SHEET'!BE3&gt;0,'DATA SHEET'!BE3,NA())</f>
        <v>#N/A</v>
      </c>
      <c r="BF4" t="e">
        <f>IF('DATA SHEET'!BF3&gt;0,'DATA SHEET'!BF3,NA())</f>
        <v>#N/A</v>
      </c>
      <c r="BG4" t="e">
        <f>IF('DATA SHEET'!BG3&gt;0,'DATA SHEET'!BG3,NA())</f>
        <v>#N/A</v>
      </c>
      <c r="BH4" t="e">
        <f>IF('DATA SHEET'!BH3&gt;0,'DATA SHEET'!BH3,NA())</f>
        <v>#N/A</v>
      </c>
      <c r="BI4" t="e">
        <f>IF('DATA SHEET'!BI3&gt;0,'DATA SHEET'!BI3,NA())</f>
        <v>#N/A</v>
      </c>
      <c r="BJ4" t="e">
        <f>IF('DATA SHEET'!BJ3&gt;0,'DATA SHEET'!BJ3,NA())</f>
        <v>#N/A</v>
      </c>
      <c r="BK4" t="e">
        <f>IF('DATA SHEET'!BK3&gt;0,'DATA SHEET'!BK3,NA())</f>
        <v>#N/A</v>
      </c>
      <c r="BL4" t="e">
        <f>IF('DATA SHEET'!BL3&gt;0,'DATA SHEET'!BL3,NA())</f>
        <v>#N/A</v>
      </c>
      <c r="BM4" t="e">
        <f>IF('DATA SHEET'!BM3&gt;0,'DATA SHEET'!BM3,NA())</f>
        <v>#N/A</v>
      </c>
      <c r="BN4" t="e">
        <f>IF('DATA SHEET'!BN3&gt;0,'DATA SHEET'!BN3,NA())</f>
        <v>#N/A</v>
      </c>
      <c r="BO4" t="e">
        <f>IF('DATA SHEET'!BO3&gt;0,'DATA SHEET'!BO3,NA())</f>
        <v>#N/A</v>
      </c>
      <c r="BP4" t="e">
        <f>IF('DATA SHEET'!BP3&gt;0,'DATA SHEET'!BP3,NA())</f>
        <v>#N/A</v>
      </c>
      <c r="BQ4" t="e">
        <f>IF('DATA SHEET'!BQ3&gt;0,'DATA SHEET'!BQ3,NA())</f>
        <v>#N/A</v>
      </c>
      <c r="BR4" t="e">
        <f>IF('DATA SHEET'!BR3&gt;0,'DATA SHEET'!BR3,NA())</f>
        <v>#N/A</v>
      </c>
      <c r="BS4" t="e">
        <f>IF('DATA SHEET'!BS3&gt;0,'DATA SHEET'!BS3,NA())</f>
        <v>#N/A</v>
      </c>
      <c r="BT4" t="e">
        <f>IF('DATA SHEET'!BT3&gt;0,'DATA SHEET'!BT3,NA())</f>
        <v>#N/A</v>
      </c>
      <c r="BU4" t="e">
        <f>IF('DATA SHEET'!BU3&gt;0,'DATA SHEET'!BU3,NA())</f>
        <v>#N/A</v>
      </c>
    </row>
    <row r="5" spans="1:74" x14ac:dyDescent="0.25">
      <c r="A5" t="s">
        <v>1</v>
      </c>
      <c r="B5">
        <f>IF('DATA SHEET'!B4&gt;0,'DATA SHEET'!B4,NA())</f>
        <v>1301</v>
      </c>
      <c r="C5">
        <f>IF('DATA SHEET'!C4&gt;0,'DATA SHEET'!C4,NA())</f>
        <v>1154</v>
      </c>
      <c r="D5">
        <f>IF('DATA SHEET'!D4&gt;0,'DATA SHEET'!D4,NA())</f>
        <v>1247</v>
      </c>
      <c r="E5">
        <f>IF('DATA SHEET'!E4&gt;0,'DATA SHEET'!E4,NA())</f>
        <v>847</v>
      </c>
      <c r="F5">
        <f>IF('DATA SHEET'!F4&gt;0,'DATA SHEET'!F4,NA())</f>
        <v>1246</v>
      </c>
      <c r="G5">
        <f>IF('DATA SHEET'!G4&gt;0,'DATA SHEET'!G4,NA())</f>
        <v>912</v>
      </c>
      <c r="H5">
        <f>IF('DATA SHEET'!H4&gt;0,'DATA SHEET'!H4,NA())</f>
        <v>1571</v>
      </c>
      <c r="I5">
        <f>IF('DATA SHEET'!I4&gt;0,'DATA SHEET'!I4,NA())</f>
        <v>1236</v>
      </c>
      <c r="J5">
        <f>IF('DATA SHEET'!J4&gt;0,'DATA SHEET'!J4,NA())</f>
        <v>1933</v>
      </c>
      <c r="K5">
        <f>IF('DATA SHEET'!K4&gt;0,'DATA SHEET'!K4,NA())</f>
        <v>1999</v>
      </c>
      <c r="L5">
        <f>IF('DATA SHEET'!L4&gt;0,'DATA SHEET'!L4,NA())</f>
        <v>1642</v>
      </c>
      <c r="M5">
        <f>IF('DATA SHEET'!M4&gt;0,'DATA SHEET'!M4,NA())</f>
        <v>1606</v>
      </c>
      <c r="N5">
        <f>IF('DATA SHEET'!N4&gt;0,'DATA SHEET'!N4,NA())</f>
        <v>1448</v>
      </c>
      <c r="O5">
        <f>IF('DATA SHEET'!O4&gt;0,'DATA SHEET'!O4,NA())</f>
        <v>1332</v>
      </c>
      <c r="P5">
        <f>IF('DATA SHEET'!P4&gt;0,'DATA SHEET'!P4,NA())</f>
        <v>1462</v>
      </c>
      <c r="Q5">
        <f>IF('DATA SHEET'!Q4&gt;0,'DATA SHEET'!Q4,NA())</f>
        <v>1205</v>
      </c>
      <c r="R5">
        <f>IF('DATA SHEET'!R4&gt;0,'DATA SHEET'!R4,NA())</f>
        <v>1144</v>
      </c>
      <c r="S5">
        <f>IF('DATA SHEET'!S4&gt;0,'DATA SHEET'!S4,NA())</f>
        <v>1169</v>
      </c>
      <c r="T5">
        <f>IF('DATA SHEET'!T4&gt;0,'DATA SHEET'!T4,NA())</f>
        <v>1841</v>
      </c>
      <c r="U5">
        <f>IF('DATA SHEET'!U4&gt;0,'DATA SHEET'!U4,NA())</f>
        <v>2022</v>
      </c>
      <c r="V5">
        <f>IF('DATA SHEET'!V4&gt;0,'DATA SHEET'!V4,NA())</f>
        <v>1876</v>
      </c>
      <c r="W5">
        <f>IF('DATA SHEET'!W4&gt;0,'DATA SHEET'!W4,NA())</f>
        <v>2147</v>
      </c>
      <c r="X5">
        <f>IF('DATA SHEET'!X4&gt;0,'DATA SHEET'!X4,NA())</f>
        <v>1747</v>
      </c>
      <c r="Y5">
        <f>IF('DATA SHEET'!Y4&gt;0,'DATA SHEET'!Y4,NA())</f>
        <v>1680</v>
      </c>
      <c r="Z5">
        <f>IF('DATA SHEET'!Z4&gt;0,'DATA SHEET'!Z4,NA())</f>
        <v>1463</v>
      </c>
      <c r="AA5">
        <f>IF('DATA SHEET'!AA4&gt;0,'DATA SHEET'!AA4,NA())</f>
        <v>1277</v>
      </c>
      <c r="AB5">
        <f>IF('DATA SHEET'!AB4&gt;0,'DATA SHEET'!AB4,NA())</f>
        <v>1289</v>
      </c>
      <c r="AC5">
        <f>IF('DATA SHEET'!AC4&gt;0,'DATA SHEET'!AC4,NA())</f>
        <v>1095</v>
      </c>
      <c r="AD5">
        <f>IF('DATA SHEET'!AD4&gt;0,'DATA SHEET'!AD4,NA())</f>
        <v>1002</v>
      </c>
      <c r="AE5">
        <f>IF('DATA SHEET'!AE4&gt;0,'DATA SHEET'!AE4,NA())</f>
        <v>1205</v>
      </c>
      <c r="AF5">
        <f>IF('DATA SHEET'!AF4&gt;0,'DATA SHEET'!AF4,NA())</f>
        <v>1402</v>
      </c>
      <c r="AG5">
        <f>IF('DATA SHEET'!AG4&gt;0,'DATA SHEET'!AG4,NA())</f>
        <v>1730</v>
      </c>
      <c r="AH5">
        <f>IF('DATA SHEET'!AH4&gt;0,'DATA SHEET'!AH4,NA())</f>
        <v>1769</v>
      </c>
      <c r="AI5">
        <f>IF('DATA SHEET'!AI4&gt;0,'DATA SHEET'!AI4,NA())</f>
        <v>1790</v>
      </c>
      <c r="AJ5">
        <f>IF('DATA SHEET'!AJ4&gt;0,'DATA SHEET'!AJ4,NA())</f>
        <v>1631</v>
      </c>
      <c r="AK5">
        <f>IF('DATA SHEET'!AK4&gt;0,'DATA SHEET'!AK4,NA())</f>
        <v>1578</v>
      </c>
      <c r="AL5">
        <f>IF('DATA SHEET'!AL4&gt;0,'DATA SHEET'!AL4,NA())</f>
        <v>1420</v>
      </c>
      <c r="AM5">
        <f>IF('DATA SHEET'!AM4&gt;0,'DATA SHEET'!AM4,NA())</f>
        <v>1305</v>
      </c>
      <c r="AN5">
        <f>IF('DATA SHEET'!AN4&gt;0,'DATA SHEET'!AN4,NA())</f>
        <v>1459</v>
      </c>
      <c r="AO5" t="e">
        <f>IF('DATA SHEET'!AO4&gt;0,'DATA SHEET'!AO4,NA())</f>
        <v>#N/A</v>
      </c>
      <c r="AP5" t="e">
        <f>IF('DATA SHEET'!AP4&gt;0,'DATA SHEET'!AP4,NA())</f>
        <v>#N/A</v>
      </c>
      <c r="AQ5" t="e">
        <f>IF('DATA SHEET'!AQ4&gt;0,'DATA SHEET'!AQ4,NA())</f>
        <v>#N/A</v>
      </c>
      <c r="AR5" t="e">
        <f>IF('DATA SHEET'!AR4&gt;0,'DATA SHEET'!AR4,NA())</f>
        <v>#N/A</v>
      </c>
      <c r="AS5" t="e">
        <f>IF('DATA SHEET'!AS4&gt;0,'DATA SHEET'!AS4,NA())</f>
        <v>#N/A</v>
      </c>
      <c r="AT5" t="e">
        <f>IF('DATA SHEET'!AT4&gt;0,'DATA SHEET'!AT4,NA())</f>
        <v>#N/A</v>
      </c>
      <c r="AU5" t="e">
        <f>IF('DATA SHEET'!AU4&gt;0,'DATA SHEET'!AU4,NA())</f>
        <v>#N/A</v>
      </c>
      <c r="AV5" t="e">
        <f>IF('DATA SHEET'!AV4&gt;0,'DATA SHEET'!AV4,NA())</f>
        <v>#N/A</v>
      </c>
      <c r="AW5" t="e">
        <f>IF('DATA SHEET'!AW4&gt;0,'DATA SHEET'!AW4,NA())</f>
        <v>#N/A</v>
      </c>
      <c r="AX5" t="e">
        <f>IF('DATA SHEET'!AX4&gt;0,'DATA SHEET'!AX4,NA())</f>
        <v>#N/A</v>
      </c>
      <c r="AY5" t="e">
        <f>IF('DATA SHEET'!AY4&gt;0,'DATA SHEET'!AY4,NA())</f>
        <v>#N/A</v>
      </c>
      <c r="AZ5" t="e">
        <f>IF('DATA SHEET'!AZ4&gt;0,'DATA SHEET'!AZ4,NA())</f>
        <v>#N/A</v>
      </c>
      <c r="BA5" t="e">
        <f>IF('DATA SHEET'!BA4&gt;0,'DATA SHEET'!BA4,NA())</f>
        <v>#N/A</v>
      </c>
      <c r="BB5" t="e">
        <f>IF('DATA SHEET'!BB4&gt;0,'DATA SHEET'!BB4,NA())</f>
        <v>#N/A</v>
      </c>
      <c r="BC5" t="e">
        <f>IF('DATA SHEET'!BC4&gt;0,'DATA SHEET'!BC4,NA())</f>
        <v>#N/A</v>
      </c>
      <c r="BD5" t="e">
        <f>IF('DATA SHEET'!BD4&gt;0,'DATA SHEET'!BD4,NA())</f>
        <v>#N/A</v>
      </c>
      <c r="BE5" t="e">
        <f>IF('DATA SHEET'!BE4&gt;0,'DATA SHEET'!BE4,NA())</f>
        <v>#N/A</v>
      </c>
      <c r="BF5" t="e">
        <f>IF('DATA SHEET'!BF4&gt;0,'DATA SHEET'!BF4,NA())</f>
        <v>#N/A</v>
      </c>
      <c r="BG5" t="e">
        <f>IF('DATA SHEET'!BG4&gt;0,'DATA SHEET'!BG4,NA())</f>
        <v>#N/A</v>
      </c>
      <c r="BH5" t="e">
        <f>IF('DATA SHEET'!BH4&gt;0,'DATA SHEET'!BH4,NA())</f>
        <v>#N/A</v>
      </c>
      <c r="BI5" t="e">
        <f>IF('DATA SHEET'!BI4&gt;0,'DATA SHEET'!BI4,NA())</f>
        <v>#N/A</v>
      </c>
      <c r="BJ5" t="e">
        <f>IF('DATA SHEET'!BJ4&gt;0,'DATA SHEET'!BJ4,NA())</f>
        <v>#N/A</v>
      </c>
      <c r="BK5" t="e">
        <f>IF('DATA SHEET'!BK4&gt;0,'DATA SHEET'!BK4,NA())</f>
        <v>#N/A</v>
      </c>
      <c r="BL5" t="e">
        <f>IF('DATA SHEET'!BL4&gt;0,'DATA SHEET'!BL4,NA())</f>
        <v>#N/A</v>
      </c>
      <c r="BM5" t="e">
        <f>IF('DATA SHEET'!BM4&gt;0,'DATA SHEET'!BM4,NA())</f>
        <v>#N/A</v>
      </c>
      <c r="BN5" t="e">
        <f>IF('DATA SHEET'!BN4&gt;0,'DATA SHEET'!BN4,NA())</f>
        <v>#N/A</v>
      </c>
      <c r="BO5" t="e">
        <f>IF('DATA SHEET'!BO4&gt;0,'DATA SHEET'!BO4,NA())</f>
        <v>#N/A</v>
      </c>
      <c r="BP5" t="e">
        <f>IF('DATA SHEET'!BP4&gt;0,'DATA SHEET'!BP4,NA())</f>
        <v>#N/A</v>
      </c>
      <c r="BQ5" t="e">
        <f>IF('DATA SHEET'!BQ4&gt;0,'DATA SHEET'!BQ4,NA())</f>
        <v>#N/A</v>
      </c>
      <c r="BR5" t="e">
        <f>IF('DATA SHEET'!BR4&gt;0,'DATA SHEET'!BR4,NA())</f>
        <v>#N/A</v>
      </c>
      <c r="BS5" t="e">
        <f>IF('DATA SHEET'!BS4&gt;0,'DATA SHEET'!BS4,NA())</f>
        <v>#N/A</v>
      </c>
      <c r="BT5" t="e">
        <f>IF('DATA SHEET'!BT4&gt;0,'DATA SHEET'!BT4,NA())</f>
        <v>#N/A</v>
      </c>
      <c r="BU5" t="e">
        <f>IF('DATA SHEET'!BU4&gt;0,'DATA SHEET'!BU4,NA())</f>
        <v>#N/A</v>
      </c>
    </row>
    <row r="6" spans="1:74" x14ac:dyDescent="0.25">
      <c r="A6" t="s">
        <v>7</v>
      </c>
      <c r="B6" s="4">
        <f>IF('DATA SHEET'!B4&gt;0,'DATA SHEET'!B5/'DATA SHEET'!B4*100000,NA())</f>
        <v>76.86395080707149</v>
      </c>
      <c r="C6" s="4">
        <f>IF('DATA SHEET'!C4&gt;0,'DATA SHEET'!C5/'DATA SHEET'!C4*100000,NA())</f>
        <v>173.3102253032929</v>
      </c>
      <c r="D6" s="4">
        <f>IF('DATA SHEET'!D4&gt;0,'DATA SHEET'!D5/'DATA SHEET'!D4*100000,NA())</f>
        <v>160.38492381716119</v>
      </c>
      <c r="E6" s="4">
        <f>IF('DATA SHEET'!E4&gt;0,'DATA SHEET'!E5/'DATA SHEET'!E4*100000,NA())</f>
        <v>354.19126328217237</v>
      </c>
      <c r="F6" s="4">
        <f>IF('DATA SHEET'!F4&gt;0,'DATA SHEET'!F5/'DATA SHEET'!F4*100000,NA())</f>
        <v>240.77046548956659</v>
      </c>
      <c r="G6" s="4">
        <f>IF('DATA SHEET'!G4&gt;0,'DATA SHEET'!G5/'DATA SHEET'!G4*100000,NA())</f>
        <v>219.29824561403507</v>
      </c>
      <c r="H6" s="4">
        <f>IF('DATA SHEET'!H4&gt;0,'DATA SHEET'!H5/'DATA SHEET'!H4*100000,NA())</f>
        <v>127.3074474856779</v>
      </c>
      <c r="I6" s="4">
        <f>IF('DATA SHEET'!I4&gt;0,'DATA SHEET'!I5/'DATA SHEET'!I4*100000,NA())</f>
        <v>323.62459546925567</v>
      </c>
      <c r="J6" s="4">
        <f>IF('DATA SHEET'!J4&gt;0,'DATA SHEET'!J5/'DATA SHEET'!J4*100000,NA())</f>
        <v>310.39834454216242</v>
      </c>
      <c r="K6" s="4">
        <f>IF('DATA SHEET'!K4&gt;0,'DATA SHEET'!K5/'DATA SHEET'!K4*100000,NA())</f>
        <v>250.12506253126563</v>
      </c>
      <c r="L6" s="4">
        <f>IF('DATA SHEET'!L4&gt;0,'DATA SHEET'!L5/'DATA SHEET'!L4*100000,NA())</f>
        <v>60.901339829476242</v>
      </c>
      <c r="M6" s="4">
        <f>IF('DATA SHEET'!M4&gt;0,'DATA SHEET'!M5/'DATA SHEET'!M4*100000,NA())</f>
        <v>62.266500622665006</v>
      </c>
      <c r="N6" s="4">
        <f>IF('DATA SHEET'!N4&gt;0,'DATA SHEET'!N5/'DATA SHEET'!N4*100000,NA())</f>
        <v>138.12154696132595</v>
      </c>
      <c r="O6" s="4">
        <f>IF('DATA SHEET'!O4&gt;0,'DATA SHEET'!O5/'DATA SHEET'!O4*100000,NA())</f>
        <v>75.075075075075077</v>
      </c>
      <c r="P6" s="4">
        <f>IF('DATA SHEET'!P4&gt;0,'DATA SHEET'!P5/'DATA SHEET'!P4*100000,NA())</f>
        <v>205.19835841313269</v>
      </c>
      <c r="Q6" s="4">
        <f>IF('DATA SHEET'!Q4&gt;0,'DATA SHEET'!Q5/'DATA SHEET'!Q4*100000,NA())</f>
        <v>165.97510373443984</v>
      </c>
      <c r="R6" s="4">
        <f>IF('DATA SHEET'!R4&gt;0,'DATA SHEET'!R5/'DATA SHEET'!R4*100000,NA())</f>
        <v>87.412587412587413</v>
      </c>
      <c r="S6" s="4">
        <f>IF('DATA SHEET'!S4&gt;0,'DATA SHEET'!S5/'DATA SHEET'!S4*100000,NA())</f>
        <v>171.08639863130881</v>
      </c>
      <c r="T6" s="4">
        <f>IF('DATA SHEET'!T4&gt;0,'DATA SHEET'!T5/'DATA SHEET'!T4*100000,NA())</f>
        <v>162.95491580662684</v>
      </c>
      <c r="U6" s="4">
        <f>IF('DATA SHEET'!U4&gt;0,'DATA SHEET'!U5/'DATA SHEET'!U4*100000,NA())</f>
        <v>346.19188921859546</v>
      </c>
      <c r="V6" s="4">
        <f>IF('DATA SHEET'!V4&gt;0,'DATA SHEET'!V5/'DATA SHEET'!V4*100000,NA())</f>
        <v>53.304904051172706</v>
      </c>
      <c r="W6" s="4">
        <f>IF('DATA SHEET'!W4&gt;0,'DATA SHEET'!W5/'DATA SHEET'!W4*100000,NA())</f>
        <v>0</v>
      </c>
      <c r="X6" s="4">
        <f>IF('DATA SHEET'!X4&gt;0,'DATA SHEET'!X5/'DATA SHEET'!X4*100000,NA())</f>
        <v>114.48196908986833</v>
      </c>
      <c r="Y6" s="4">
        <f>IF('DATA SHEET'!Y4&gt;0,'DATA SHEET'!Y5/'DATA SHEET'!Y4*100000,NA())</f>
        <v>59.523809523809533</v>
      </c>
      <c r="Z6" s="4">
        <f>IF('DATA SHEET'!Z4&gt;0,'DATA SHEET'!Z5/'DATA SHEET'!Z4*100000,NA())</f>
        <v>136.70539986329462</v>
      </c>
      <c r="AA6" s="4">
        <f>IF('DATA SHEET'!AA4&gt;0,'DATA SHEET'!AA5/'DATA SHEET'!AA4*100000,NA())</f>
        <v>0</v>
      </c>
      <c r="AB6" s="4">
        <f>IF('DATA SHEET'!AB4&gt;0,'DATA SHEET'!AB5/'DATA SHEET'!AB4*100000,NA())</f>
        <v>155.15903801396431</v>
      </c>
      <c r="AC6" s="4">
        <f>IF('DATA SHEET'!AC4&gt;0,'DATA SHEET'!AC5/'DATA SHEET'!AC4*100000,NA())</f>
        <v>273.97260273972603</v>
      </c>
      <c r="AD6" s="4">
        <f>IF('DATA SHEET'!AD4&gt;0,'DATA SHEET'!AD5/'DATA SHEET'!AD4*100000,NA())</f>
        <v>199.60079840319361</v>
      </c>
      <c r="AE6" s="4">
        <f>IF('DATA SHEET'!AE4&gt;0,'DATA SHEET'!AE5/'DATA SHEET'!AE4*100000,NA())</f>
        <v>0</v>
      </c>
      <c r="AF6" s="4">
        <f>IF('DATA SHEET'!AF4&gt;0,'DATA SHEET'!AF5/'DATA SHEET'!AF4*100000,NA())</f>
        <v>142.65335235378032</v>
      </c>
      <c r="AG6" s="4">
        <f>IF('DATA SHEET'!AG4&gt;0,'DATA SHEET'!AG5/'DATA SHEET'!AG4*100000,NA())</f>
        <v>115.60693641618498</v>
      </c>
      <c r="AH6" s="4">
        <f>IF('DATA SHEET'!AH4&gt;0,'DATA SHEET'!AH5/'DATA SHEET'!AH4*100000,NA())</f>
        <v>113.05822498586771</v>
      </c>
      <c r="AI6" s="4">
        <f>IF('DATA SHEET'!AI4&gt;0,'DATA SHEET'!AI5/'DATA SHEET'!AI4*100000,NA())</f>
        <v>55.865921787709496</v>
      </c>
      <c r="AJ6" s="4">
        <f>IF('DATA SHEET'!AJ4&gt;0,'DATA SHEET'!AJ5/'DATA SHEET'!AJ4*100000,NA())</f>
        <v>0</v>
      </c>
      <c r="AK6" s="4">
        <f>IF('DATA SHEET'!AK4&gt;0,'DATA SHEET'!AK5/'DATA SHEET'!AK4*100000,NA())</f>
        <v>253.48542458808618</v>
      </c>
      <c r="AL6" s="4">
        <f>IF('DATA SHEET'!AL4&gt;0,'DATA SHEET'!AL5/'DATA SHEET'!AL4*100000,NA())</f>
        <v>0</v>
      </c>
      <c r="AM6" s="4">
        <f>IF('DATA SHEET'!AM4&gt;0,'DATA SHEET'!AM5/'DATA SHEET'!AM4*100000,NA())</f>
        <v>0</v>
      </c>
      <c r="AN6" s="4">
        <f>IF('DATA SHEET'!AN4&gt;0,'DATA SHEET'!AN5/'DATA SHEET'!AN4*100000,NA())</f>
        <v>0</v>
      </c>
      <c r="AO6" s="4" t="e">
        <f>IF('DATA SHEET'!AO4&gt;0,'DATA SHEET'!AO5/'DATA SHEET'!AO4*100000,NA())</f>
        <v>#N/A</v>
      </c>
      <c r="AP6" s="4" t="e">
        <f>IF('DATA SHEET'!AP4&gt;0,'DATA SHEET'!AP5/'DATA SHEET'!AP4*100000,NA())</f>
        <v>#N/A</v>
      </c>
      <c r="AQ6" s="4" t="e">
        <f>IF('DATA SHEET'!AQ4&gt;0,'DATA SHEET'!AQ5/'DATA SHEET'!AQ4*100000,NA())</f>
        <v>#N/A</v>
      </c>
      <c r="AR6" s="4" t="e">
        <f>IF('DATA SHEET'!AR4&gt;0,'DATA SHEET'!AR5/'DATA SHEET'!AR4*100000,NA())</f>
        <v>#N/A</v>
      </c>
      <c r="AS6" s="4" t="e">
        <f>IF('DATA SHEET'!AS4&gt;0,'DATA SHEET'!AS5/'DATA SHEET'!AS4*100000,NA())</f>
        <v>#N/A</v>
      </c>
      <c r="AT6" s="4" t="e">
        <f>IF('DATA SHEET'!AT4&gt;0,'DATA SHEET'!AT5/'DATA SHEET'!AT4*100000,NA())</f>
        <v>#N/A</v>
      </c>
      <c r="AU6" s="4" t="e">
        <f>IF('DATA SHEET'!AU4&gt;0,'DATA SHEET'!AU5/'DATA SHEET'!AU4*100000,NA())</f>
        <v>#N/A</v>
      </c>
      <c r="AV6" s="4" t="e">
        <f>IF('DATA SHEET'!AV4&gt;0,'DATA SHEET'!AV5/'DATA SHEET'!AV4*100000,NA())</f>
        <v>#N/A</v>
      </c>
      <c r="AW6" s="4" t="e">
        <f>IF('DATA SHEET'!AW4&gt;0,'DATA SHEET'!AW5/'DATA SHEET'!AW4*100000,NA())</f>
        <v>#N/A</v>
      </c>
      <c r="AX6" s="4" t="e">
        <f>IF('DATA SHEET'!AX4&gt;0,'DATA SHEET'!AX5/'DATA SHEET'!AX4*100000,NA())</f>
        <v>#N/A</v>
      </c>
      <c r="AY6" s="4" t="e">
        <f>IF('DATA SHEET'!AY4&gt;0,'DATA SHEET'!AY5/'DATA SHEET'!AY4*100000,NA())</f>
        <v>#N/A</v>
      </c>
      <c r="AZ6" s="4" t="e">
        <f>IF('DATA SHEET'!AZ4&gt;0,'DATA SHEET'!AZ5/'DATA SHEET'!AZ4*100000,NA())</f>
        <v>#N/A</v>
      </c>
      <c r="BA6" s="4" t="e">
        <f>IF('DATA SHEET'!BA4&gt;0,'DATA SHEET'!BA5/'DATA SHEET'!BA4*100000,NA())</f>
        <v>#N/A</v>
      </c>
      <c r="BB6" s="4" t="e">
        <f>IF('DATA SHEET'!BB4&gt;0,'DATA SHEET'!BB5/'DATA SHEET'!BB4*100000,NA())</f>
        <v>#N/A</v>
      </c>
      <c r="BC6" s="4" t="e">
        <f>IF('DATA SHEET'!BC4&gt;0,'DATA SHEET'!BC5/'DATA SHEET'!BC4*100000,NA())</f>
        <v>#N/A</v>
      </c>
      <c r="BD6" s="4" t="e">
        <f>IF('DATA SHEET'!BD4&gt;0,'DATA SHEET'!BD5/'DATA SHEET'!BD4*100000,NA())</f>
        <v>#N/A</v>
      </c>
      <c r="BE6" s="4" t="e">
        <f>IF('DATA SHEET'!BE4&gt;0,'DATA SHEET'!BE5/'DATA SHEET'!BE4*100000,NA())</f>
        <v>#N/A</v>
      </c>
      <c r="BF6" s="4" t="e">
        <f>IF('DATA SHEET'!BF4&gt;0,'DATA SHEET'!BF5/'DATA SHEET'!BF4*100000,NA())</f>
        <v>#N/A</v>
      </c>
      <c r="BG6" s="4" t="e">
        <f>IF('DATA SHEET'!BG4&gt;0,'DATA SHEET'!BG5/'DATA SHEET'!BG4*100000,NA())</f>
        <v>#N/A</v>
      </c>
      <c r="BH6" s="4" t="e">
        <f>IF('DATA SHEET'!BH4&gt;0,'DATA SHEET'!BH5/'DATA SHEET'!BH4*100000,NA())</f>
        <v>#N/A</v>
      </c>
      <c r="BI6" s="4" t="e">
        <f>IF('DATA SHEET'!BI4&gt;0,'DATA SHEET'!BI5/'DATA SHEET'!BI4*100000,NA())</f>
        <v>#N/A</v>
      </c>
      <c r="BJ6" s="4" t="e">
        <f>IF('DATA SHEET'!BJ4&gt;0,'DATA SHEET'!BJ5/'DATA SHEET'!BJ4*100000,NA())</f>
        <v>#N/A</v>
      </c>
      <c r="BK6" s="4" t="e">
        <f>IF('DATA SHEET'!BK4&gt;0,'DATA SHEET'!BK5/'DATA SHEET'!BK4*100000,NA())</f>
        <v>#N/A</v>
      </c>
      <c r="BL6" s="4" t="e">
        <f>IF('DATA SHEET'!BL4&gt;0,'DATA SHEET'!BL5/'DATA SHEET'!BL4*100000,NA())</f>
        <v>#N/A</v>
      </c>
      <c r="BM6" s="4" t="e">
        <f>IF('DATA SHEET'!BM4&gt;0,'DATA SHEET'!BM5/'DATA SHEET'!BM4*100000,NA())</f>
        <v>#N/A</v>
      </c>
      <c r="BN6" s="4" t="e">
        <f>IF('DATA SHEET'!BN4&gt;0,'DATA SHEET'!BN5/'DATA SHEET'!BN4*100000,NA())</f>
        <v>#N/A</v>
      </c>
      <c r="BO6" s="4" t="e">
        <f>IF('DATA SHEET'!BO4&gt;0,'DATA SHEET'!BO5/'DATA SHEET'!BO4*100000,NA())</f>
        <v>#N/A</v>
      </c>
      <c r="BP6" s="4" t="e">
        <f>IF('DATA SHEET'!BP4&gt;0,'DATA SHEET'!BP5/'DATA SHEET'!BP4*100000,NA())</f>
        <v>#N/A</v>
      </c>
      <c r="BQ6" s="4" t="e">
        <f>IF('DATA SHEET'!BQ4&gt;0,'DATA SHEET'!BQ5/'DATA SHEET'!BQ4*100000,NA())</f>
        <v>#N/A</v>
      </c>
      <c r="BR6" s="4" t="e">
        <f>IF('DATA SHEET'!BR4&gt;0,'DATA SHEET'!BR5/'DATA SHEET'!BR4*100000,NA())</f>
        <v>#N/A</v>
      </c>
      <c r="BS6" s="4" t="e">
        <f>IF('DATA SHEET'!BS4&gt;0,'DATA SHEET'!BS5/'DATA SHEET'!BS4*100000,NA())</f>
        <v>#N/A</v>
      </c>
      <c r="BT6" s="4" t="e">
        <f>IF('DATA SHEET'!BT4&gt;0,'DATA SHEET'!BT5/'DATA SHEET'!BT4*100000,NA())</f>
        <v>#N/A</v>
      </c>
      <c r="BU6" s="4" t="e">
        <f>IF('DATA SHEET'!BU4&gt;0,'DATA SHEET'!BU5/'DATA SHEET'!BU4*100000,NA())</f>
        <v>#N/A</v>
      </c>
    </row>
    <row r="7" spans="1:74" x14ac:dyDescent="0.25">
      <c r="A7" t="s">
        <v>8</v>
      </c>
      <c r="B7" s="4">
        <f>IF('DATA SHEET'!B4&gt;0,'DATA SHEET'!B6/'DATA SHEET'!B4*1000,NA())</f>
        <v>21.521906225980015</v>
      </c>
      <c r="C7" s="4">
        <f>IF('DATA SHEET'!C4&gt;0,'DATA SHEET'!C6/'DATA SHEET'!C4*1000,NA())</f>
        <v>19.93067590987868</v>
      </c>
      <c r="D7" s="4">
        <f>IF('DATA SHEET'!D4&gt;0,'DATA SHEET'!D6/'DATA SHEET'!D4*1000,NA())</f>
        <v>12.830793905372895</v>
      </c>
      <c r="E7" s="4">
        <f>IF('DATA SHEET'!E4&gt;0,'DATA SHEET'!E6/'DATA SHEET'!E4*1000,NA())</f>
        <v>14.167650531286895</v>
      </c>
      <c r="F7" s="4">
        <f>IF('DATA SHEET'!F4&gt;0,'DATA SHEET'!F6/'DATA SHEET'!F4*1000,NA())</f>
        <v>15.248796147672552</v>
      </c>
      <c r="G7" s="4">
        <f>IF('DATA SHEET'!G4&gt;0,'DATA SHEET'!G6/'DATA SHEET'!G4*1000,NA())</f>
        <v>7.6754385964912277</v>
      </c>
      <c r="H7" s="4">
        <f>IF('DATA SHEET'!H4&gt;0,'DATA SHEET'!H6/'DATA SHEET'!H4*1000,NA())</f>
        <v>13.367281985996181</v>
      </c>
      <c r="I7" s="4">
        <f>IF('DATA SHEET'!I4&gt;0,'DATA SHEET'!I6/'DATA SHEET'!I4*1000,NA())</f>
        <v>10.517799352750808</v>
      </c>
      <c r="J7" s="4">
        <f>IF('DATA SHEET'!J4&gt;0,'DATA SHEET'!J6/'DATA SHEET'!J4*1000,NA())</f>
        <v>15.519917227108122</v>
      </c>
      <c r="K7" s="4">
        <f>IF('DATA SHEET'!K4&gt;0,'DATA SHEET'!K6/'DATA SHEET'!K4*1000,NA())</f>
        <v>17.008504252126063</v>
      </c>
      <c r="L7" s="4">
        <f>IF('DATA SHEET'!L4&gt;0,'DATA SHEET'!L6/'DATA SHEET'!L4*1000,NA())</f>
        <v>12.789281364190012</v>
      </c>
      <c r="M7" s="4">
        <f>IF('DATA SHEET'!M4&gt;0,'DATA SHEET'!M6/'DATA SHEET'!M4*1000,NA())</f>
        <v>11.207970112079702</v>
      </c>
      <c r="N7" s="4">
        <f>IF('DATA SHEET'!N4&gt;0,'DATA SHEET'!N6/'DATA SHEET'!N4*1000,NA())</f>
        <v>12.430939226519337</v>
      </c>
      <c r="O7" s="4">
        <f>IF('DATA SHEET'!O4&gt;0,'DATA SHEET'!O6/'DATA SHEET'!O4*1000,NA())</f>
        <v>12.762762762762764</v>
      </c>
      <c r="P7" s="4">
        <f>IF('DATA SHEET'!P4&gt;0,'DATA SHEET'!P6/'DATA SHEET'!P4*1000,NA())</f>
        <v>9.5759233926128591</v>
      </c>
      <c r="Q7" s="4">
        <f>IF('DATA SHEET'!Q4&gt;0,'DATA SHEET'!Q6/'DATA SHEET'!Q4*1000,NA())</f>
        <v>10.788381742738588</v>
      </c>
      <c r="R7" s="4">
        <f>IF('DATA SHEET'!R4&gt;0,'DATA SHEET'!R6/'DATA SHEET'!R4*1000,NA())</f>
        <v>13.111888111888112</v>
      </c>
      <c r="S7" s="4">
        <f>IF('DATA SHEET'!S4&gt;0,'DATA SHEET'!S6/'DATA SHEET'!S4*1000,NA())</f>
        <v>22.241231822070144</v>
      </c>
      <c r="T7" s="4">
        <f>IF('DATA SHEET'!T4&gt;0,'DATA SHEET'!T6/'DATA SHEET'!T4*1000,NA())</f>
        <v>4.8886474741988044</v>
      </c>
      <c r="U7" s="4">
        <f>IF('DATA SHEET'!U4&gt;0,'DATA SHEET'!U6/'DATA SHEET'!U4*1000,NA())</f>
        <v>13.353115727002967</v>
      </c>
      <c r="V7" s="4">
        <f>IF('DATA SHEET'!V4&gt;0,'DATA SHEET'!V6/'DATA SHEET'!V4*1000,NA())</f>
        <v>13.326226012793176</v>
      </c>
      <c r="W7" s="4">
        <f>IF('DATA SHEET'!W4&gt;0,'DATA SHEET'!W6/'DATA SHEET'!W4*1000,NA())</f>
        <v>11.644154634373546</v>
      </c>
      <c r="X7" s="4">
        <f>IF('DATA SHEET'!X4&gt;0,'DATA SHEET'!X6/'DATA SHEET'!X4*1000,NA())</f>
        <v>14.882655981682884</v>
      </c>
      <c r="Y7" s="4">
        <f>IF('DATA SHEET'!Y4&gt;0,'DATA SHEET'!Y6/'DATA SHEET'!Y4*1000,NA())</f>
        <v>11.904761904761903</v>
      </c>
      <c r="Z7" s="4">
        <f>IF('DATA SHEET'!Z4&gt;0,'DATA SHEET'!Z6/'DATA SHEET'!Z4*1000,NA())</f>
        <v>19.822282980177718</v>
      </c>
      <c r="AA7" s="4">
        <f>IF('DATA SHEET'!AA4&gt;0,'DATA SHEET'!AA6/'DATA SHEET'!AA4*1000,NA())</f>
        <v>18.010963194988253</v>
      </c>
      <c r="AB7" s="4">
        <f>IF('DATA SHEET'!AB4&gt;0,'DATA SHEET'!AB6/'DATA SHEET'!AB4*1000,NA())</f>
        <v>17.843289371605898</v>
      </c>
      <c r="AC7" s="4">
        <f>IF('DATA SHEET'!AC4&gt;0,'DATA SHEET'!AC6/'DATA SHEET'!AC4*1000,NA())</f>
        <v>23.744292237442924</v>
      </c>
      <c r="AD7" s="4">
        <f>IF('DATA SHEET'!AD4&gt;0,'DATA SHEET'!AD6/'DATA SHEET'!AD4*1000,NA())</f>
        <v>26.946107784431138</v>
      </c>
      <c r="AE7" s="4">
        <f>IF('DATA SHEET'!AE4&gt;0,'DATA SHEET'!AE6/'DATA SHEET'!AE4*1000,NA())</f>
        <v>11.618257261410788</v>
      </c>
      <c r="AF7" s="4">
        <f>IF('DATA SHEET'!AF4&gt;0,'DATA SHEET'!AF6/'DATA SHEET'!AF4*1000,NA())</f>
        <v>14.978601997146932</v>
      </c>
      <c r="AG7" s="4">
        <f>IF('DATA SHEET'!AG4&gt;0,'DATA SHEET'!AG6/'DATA SHEET'!AG4*1000,NA())</f>
        <v>12.716763005780347</v>
      </c>
      <c r="AH7" s="4">
        <f>IF('DATA SHEET'!AH4&gt;0,'DATA SHEET'!AH6/'DATA SHEET'!AH4*1000,NA())</f>
        <v>8.4793668739400783</v>
      </c>
      <c r="AI7" s="4">
        <f>IF('DATA SHEET'!AI4&gt;0,'DATA SHEET'!AI6/'DATA SHEET'!AI4*1000,NA())</f>
        <v>11.173184357541899</v>
      </c>
      <c r="AJ7" s="4">
        <f>IF('DATA SHEET'!AJ4&gt;0,'DATA SHEET'!AJ6/'DATA SHEET'!AJ4*1000,NA())</f>
        <v>11.649294911097487</v>
      </c>
      <c r="AK7" s="4">
        <f>IF('DATA SHEET'!AK4&gt;0,'DATA SHEET'!AK6/'DATA SHEET'!AK4*1000,NA())</f>
        <v>13.941698352344741</v>
      </c>
      <c r="AL7" s="4">
        <f>IF('DATA SHEET'!AL4&gt;0,'DATA SHEET'!AL6/'DATA SHEET'!AL4*1000,NA())</f>
        <v>19.014084507042252</v>
      </c>
      <c r="AM7" s="4">
        <f>IF('DATA SHEET'!AM4&gt;0,'DATA SHEET'!AM6/'DATA SHEET'!AM4*1000,NA())</f>
        <v>21.455938697318008</v>
      </c>
      <c r="AN7" s="4">
        <f>IF('DATA SHEET'!AN4&gt;0,'DATA SHEET'!AN6/'DATA SHEET'!AN4*1000,NA())</f>
        <v>13.708019191226867</v>
      </c>
      <c r="AO7" s="4" t="e">
        <f>IF('DATA SHEET'!AO4&gt;0,'DATA SHEET'!AO6/'DATA SHEET'!AO4*1000,NA())</f>
        <v>#N/A</v>
      </c>
      <c r="AP7" s="4" t="e">
        <f>IF('DATA SHEET'!AP4&gt;0,'DATA SHEET'!AP6/'DATA SHEET'!AP4*1000,NA())</f>
        <v>#N/A</v>
      </c>
      <c r="AQ7" s="4" t="e">
        <f>IF('DATA SHEET'!AQ4&gt;0,'DATA SHEET'!AQ6/'DATA SHEET'!AQ4*1000,NA())</f>
        <v>#N/A</v>
      </c>
      <c r="AR7" s="4" t="e">
        <f>IF('DATA SHEET'!AR4&gt;0,'DATA SHEET'!AR6/'DATA SHEET'!AR4*1000,NA())</f>
        <v>#N/A</v>
      </c>
      <c r="AS7" s="4" t="e">
        <f>IF('DATA SHEET'!AS4&gt;0,'DATA SHEET'!AS6/'DATA SHEET'!AS4*1000,NA())</f>
        <v>#N/A</v>
      </c>
      <c r="AT7" s="4" t="e">
        <f>IF('DATA SHEET'!AT4&gt;0,'DATA SHEET'!AT6/'DATA SHEET'!AT4*1000,NA())</f>
        <v>#N/A</v>
      </c>
      <c r="AU7" s="4" t="e">
        <f>IF('DATA SHEET'!AU4&gt;0,'DATA SHEET'!AU6/'DATA SHEET'!AU4*1000,NA())</f>
        <v>#N/A</v>
      </c>
      <c r="AV7" s="4" t="e">
        <f>IF('DATA SHEET'!AV4&gt;0,'DATA SHEET'!AV6/'DATA SHEET'!AV4*1000,NA())</f>
        <v>#N/A</v>
      </c>
      <c r="AW7" s="4" t="e">
        <f>IF('DATA SHEET'!AW4&gt;0,'DATA SHEET'!AW6/'DATA SHEET'!AW4*1000,NA())</f>
        <v>#N/A</v>
      </c>
      <c r="AX7" s="4" t="e">
        <f>IF('DATA SHEET'!AX4&gt;0,'DATA SHEET'!AX6/'DATA SHEET'!AX4*1000,NA())</f>
        <v>#N/A</v>
      </c>
      <c r="AY7" s="4" t="e">
        <f>IF('DATA SHEET'!AY4&gt;0,'DATA SHEET'!AY6/'DATA SHEET'!AY4*1000,NA())</f>
        <v>#N/A</v>
      </c>
      <c r="AZ7" s="4" t="e">
        <f>IF('DATA SHEET'!AZ4&gt;0,'DATA SHEET'!AZ6/'DATA SHEET'!AZ4*1000,NA())</f>
        <v>#N/A</v>
      </c>
      <c r="BA7" s="4" t="e">
        <f>IF('DATA SHEET'!BA4&gt;0,'DATA SHEET'!BA6/'DATA SHEET'!BA4*1000,NA())</f>
        <v>#N/A</v>
      </c>
      <c r="BB7" s="4" t="e">
        <f>IF('DATA SHEET'!BB4&gt;0,'DATA SHEET'!BB6/'DATA SHEET'!BB4*1000,NA())</f>
        <v>#N/A</v>
      </c>
      <c r="BC7" s="4" t="e">
        <f>IF('DATA SHEET'!BC4&gt;0,'DATA SHEET'!BC6/'DATA SHEET'!BC4*1000,NA())</f>
        <v>#N/A</v>
      </c>
      <c r="BD7" s="4" t="e">
        <f>IF('DATA SHEET'!BD4&gt;0,'DATA SHEET'!BD6/'DATA SHEET'!BD4*1000,NA())</f>
        <v>#N/A</v>
      </c>
      <c r="BE7" s="4" t="e">
        <f>IF('DATA SHEET'!BE4&gt;0,'DATA SHEET'!BE6/'DATA SHEET'!BE4*1000,NA())</f>
        <v>#N/A</v>
      </c>
      <c r="BF7" s="4" t="e">
        <f>IF('DATA SHEET'!BF4&gt;0,'DATA SHEET'!BF6/'DATA SHEET'!BF4*1000,NA())</f>
        <v>#N/A</v>
      </c>
      <c r="BG7" s="4" t="e">
        <f>IF('DATA SHEET'!BG4&gt;0,'DATA SHEET'!BG6/'DATA SHEET'!BG4*1000,NA())</f>
        <v>#N/A</v>
      </c>
      <c r="BH7" s="4" t="e">
        <f>IF('DATA SHEET'!BH4&gt;0,'DATA SHEET'!BH6/'DATA SHEET'!BH4*1000,NA())</f>
        <v>#N/A</v>
      </c>
      <c r="BI7" s="4" t="e">
        <f>IF('DATA SHEET'!BI4&gt;0,'DATA SHEET'!BI6/'DATA SHEET'!BI4*1000,NA())</f>
        <v>#N/A</v>
      </c>
      <c r="BJ7" s="4" t="e">
        <f>IF('DATA SHEET'!BJ4&gt;0,'DATA SHEET'!BJ6/'DATA SHEET'!BJ4*1000,NA())</f>
        <v>#N/A</v>
      </c>
      <c r="BK7" s="4" t="e">
        <f>IF('DATA SHEET'!BK4&gt;0,'DATA SHEET'!BK6/'DATA SHEET'!BK4*1000,NA())</f>
        <v>#N/A</v>
      </c>
      <c r="BL7" s="4" t="e">
        <f>IF('DATA SHEET'!BL4&gt;0,'DATA SHEET'!BL6/'DATA SHEET'!BL4*1000,NA())</f>
        <v>#N/A</v>
      </c>
      <c r="BM7" s="4" t="e">
        <f>IF('DATA SHEET'!BM4&gt;0,'DATA SHEET'!BM6/'DATA SHEET'!BM4*1000,NA())</f>
        <v>#N/A</v>
      </c>
      <c r="BN7" s="4" t="e">
        <f>IF('DATA SHEET'!BN4&gt;0,'DATA SHEET'!BN6/'DATA SHEET'!BN4*1000,NA())</f>
        <v>#N/A</v>
      </c>
      <c r="BO7" s="4" t="e">
        <f>IF('DATA SHEET'!BO4&gt;0,'DATA SHEET'!BO6/'DATA SHEET'!BO4*1000,NA())</f>
        <v>#N/A</v>
      </c>
      <c r="BP7" s="4" t="e">
        <f>IF('DATA SHEET'!BP4&gt;0,'DATA SHEET'!BP6/'DATA SHEET'!BP4*1000,NA())</f>
        <v>#N/A</v>
      </c>
      <c r="BQ7" s="4" t="e">
        <f>IF('DATA SHEET'!BQ4&gt;0,'DATA SHEET'!BQ6/'DATA SHEET'!BQ4*1000,NA())</f>
        <v>#N/A</v>
      </c>
      <c r="BR7" s="4" t="e">
        <f>IF('DATA SHEET'!BR4&gt;0,'DATA SHEET'!BR6/'DATA SHEET'!BR4*1000,NA())</f>
        <v>#N/A</v>
      </c>
      <c r="BS7" s="4" t="e">
        <f>IF('DATA SHEET'!BS4&gt;0,'DATA SHEET'!BS6/'DATA SHEET'!BS4*1000,NA())</f>
        <v>#N/A</v>
      </c>
      <c r="BT7" s="4" t="e">
        <f>IF('DATA SHEET'!BT4&gt;0,'DATA SHEET'!BT6/'DATA SHEET'!BT4*1000,NA())</f>
        <v>#N/A</v>
      </c>
      <c r="BU7" s="4" t="e">
        <f>IF('DATA SHEET'!BU4&gt;0,'DATA SHEET'!BU6/'DATA SHEET'!BU4*1000,NA())</f>
        <v>#N/A</v>
      </c>
      <c r="BV7" s="4"/>
    </row>
    <row r="8" spans="1:74" x14ac:dyDescent="0.25">
      <c r="A8" t="s">
        <v>9</v>
      </c>
      <c r="B8" s="4">
        <f>IF('DATA SHEET'!B4&gt;0,'DATA SHEET'!B7/'DATA SHEET'!B3*1000,NA())</f>
        <v>9.556907037358819</v>
      </c>
      <c r="C8" s="4">
        <f>IF('DATA SHEET'!C4&gt;0,'DATA SHEET'!C7/'DATA SHEET'!C3*1000,NA())</f>
        <v>7.2202166064981954</v>
      </c>
      <c r="D8" s="4">
        <f>IF('DATA SHEET'!D4&gt;0,'DATA SHEET'!D7/'DATA SHEET'!D3*1000,NA())</f>
        <v>10.946051602814698</v>
      </c>
      <c r="E8" s="4">
        <f>IF('DATA SHEET'!E4&gt;0,'DATA SHEET'!E7/'DATA SHEET'!E3*1000,NA())</f>
        <v>11.320754716981131</v>
      </c>
      <c r="F8" s="4">
        <f>IF('DATA SHEET'!F4&gt;0,'DATA SHEET'!F7/'DATA SHEET'!F3*1000,NA())</f>
        <v>4.1288191577208915</v>
      </c>
      <c r="G8" s="4">
        <f>IF('DATA SHEET'!G4&gt;0,'DATA SHEET'!G7/'DATA SHEET'!G3*1000,NA())</f>
        <v>8.2256169212690953</v>
      </c>
      <c r="H8" s="4">
        <f>IF('DATA SHEET'!H4&gt;0,'DATA SHEET'!H7/'DATA SHEET'!H3*1000,NA())</f>
        <v>19.907100199071003</v>
      </c>
      <c r="I8" s="4">
        <f>IF('DATA SHEET'!I4&gt;0,'DATA SHEET'!I7/'DATA SHEET'!I3*1000,NA())</f>
        <v>7.4557315936626276</v>
      </c>
      <c r="J8" s="4">
        <f>IF('DATA SHEET'!J4&gt;0,'DATA SHEET'!J7/'DATA SHEET'!J3*1000,NA())</f>
        <v>17.931858936043035</v>
      </c>
      <c r="K8" s="4">
        <f>IF('DATA SHEET'!K4&gt;0,'DATA SHEET'!K7/'DATA SHEET'!K3*1000,NA())</f>
        <v>18.29924650161464</v>
      </c>
      <c r="L8" s="4">
        <f>IF('DATA SHEET'!L4&gt;0,'DATA SHEET'!L7/'DATA SHEET'!L3*1000,NA())</f>
        <v>14.122394082044385</v>
      </c>
      <c r="M8" s="4">
        <f>IF('DATA SHEET'!M4&gt;0,'DATA SHEET'!M7/'DATA SHEET'!M3*1000,NA())</f>
        <v>12.430939226519337</v>
      </c>
      <c r="N8" s="4">
        <f>IF('DATA SHEET'!N4&gt;0,'DATA SHEET'!N7/'DATA SHEET'!N3*1000,NA())</f>
        <v>9.3220338983050848</v>
      </c>
      <c r="O8" s="4">
        <f>IF('DATA SHEET'!O4&gt;0,'DATA SHEET'!O7/'DATA SHEET'!O3*1000,NA())</f>
        <v>8.3777608530083771</v>
      </c>
      <c r="P8" s="4">
        <f>IF('DATA SHEET'!P4&gt;0,'DATA SHEET'!P7/'DATA SHEET'!P3*1000,NA())</f>
        <v>8.1240768094534701</v>
      </c>
      <c r="Q8" s="4">
        <f>IF('DATA SHEET'!Q4&gt;0,'DATA SHEET'!Q7/'DATA SHEET'!Q3*1000,NA())</f>
        <v>7.4257425742574252</v>
      </c>
      <c r="R8" s="4">
        <f>IF('DATA SHEET'!R4&gt;0,'DATA SHEET'!R7/'DATA SHEET'!R3*1000,NA())</f>
        <v>13.009540329575021</v>
      </c>
      <c r="S8" s="4">
        <f>IF('DATA SHEET'!S4&gt;0,'DATA SHEET'!S7/'DATA SHEET'!S3*1000,NA())</f>
        <v>4.3516100957354222</v>
      </c>
      <c r="T8" s="4">
        <f>IF('DATA SHEET'!T4&gt;0,'DATA SHEET'!T7/'DATA SHEET'!T3*1000,NA())</f>
        <v>9.5505617977528097</v>
      </c>
      <c r="U8" s="4">
        <f>IF('DATA SHEET'!U4&gt;0,'DATA SHEET'!U7/'DATA SHEET'!U3*1000,NA())</f>
        <v>10.983263598326358</v>
      </c>
      <c r="V8" s="4">
        <f>IF('DATA SHEET'!V4&gt;0,'DATA SHEET'!V7/'DATA SHEET'!V3*1000,NA())</f>
        <v>13.390465988216389</v>
      </c>
      <c r="W8" s="4">
        <f>IF('DATA SHEET'!W4&gt;0,'DATA SHEET'!W7/'DATA SHEET'!W3*1000,NA())</f>
        <v>6.5756196256954986</v>
      </c>
      <c r="X8" s="4">
        <f>IF('DATA SHEET'!X4&gt;0,'DATA SHEET'!X7/'DATA SHEET'!X3*1000,NA())</f>
        <v>12.59748050389922</v>
      </c>
      <c r="Y8" s="4">
        <f>IF('DATA SHEET'!Y4&gt;0,'DATA SHEET'!Y7/'DATA SHEET'!Y3*1000,NA())</f>
        <v>11.987381703470032</v>
      </c>
      <c r="Z8" s="4">
        <f>IF('DATA SHEET'!Z4&gt;0,'DATA SHEET'!Z7/'DATA SHEET'!Z3*1000,NA())</f>
        <v>15.037593984962406</v>
      </c>
      <c r="AA8" s="4">
        <f>IF('DATA SHEET'!AA4&gt;0,'DATA SHEET'!AA7/'DATA SHEET'!AA3*1000,NA())</f>
        <v>10.726072607260726</v>
      </c>
      <c r="AB8" s="4">
        <f>IF('DATA SHEET'!AB4&gt;0,'DATA SHEET'!AB7/'DATA SHEET'!AB3*1000,NA())</f>
        <v>15.661707126076744</v>
      </c>
      <c r="AC8" s="4">
        <f>IF('DATA SHEET'!AC4&gt;0,'DATA SHEET'!AC7/'DATA SHEET'!AC3*1000,NA())</f>
        <v>23.55072463768116</v>
      </c>
      <c r="AD8" s="4">
        <f>IF('DATA SHEET'!AD4&gt;0,'DATA SHEET'!AD7/'DATA SHEET'!AD3*1000,NA())</f>
        <v>25.812619502868067</v>
      </c>
      <c r="AE8" s="4">
        <f>IF('DATA SHEET'!AE4&gt;0,'DATA SHEET'!AE7/'DATA SHEET'!AE3*1000,NA())</f>
        <v>11.29032258064516</v>
      </c>
      <c r="AF8" s="4">
        <f>IF('DATA SHEET'!AF4&gt;0,'DATA SHEET'!AF7/'DATA SHEET'!AF3*1000,NA())</f>
        <v>10.948905109489052</v>
      </c>
      <c r="AG8" s="4">
        <f>IF('DATA SHEET'!AG4&gt;0,'DATA SHEET'!AG7/'DATA SHEET'!AG3*1000,NA())</f>
        <v>12.443438914027148</v>
      </c>
      <c r="AH8" s="4">
        <f>IF('DATA SHEET'!AH4&gt;0,'DATA SHEET'!AH7/'DATA SHEET'!AH3*1000,NA())</f>
        <v>11.608623548922056</v>
      </c>
      <c r="AI8" s="4">
        <f>IF('DATA SHEET'!AI4&gt;0,'DATA SHEET'!AI7/'DATA SHEET'!AI3*1000,NA())</f>
        <v>14.575411913814955</v>
      </c>
      <c r="AJ8" s="4">
        <f>IF('DATA SHEET'!AJ4&gt;0,'DATA SHEET'!AJ7/'DATA SHEET'!AJ3*1000,NA())</f>
        <v>12.76595744680851</v>
      </c>
      <c r="AK8" s="4">
        <f>IF('DATA SHEET'!AK4&gt;0,'DATA SHEET'!AK7/'DATA SHEET'!AK3*1000,NA())</f>
        <v>11.580381471389645</v>
      </c>
      <c r="AL8" s="4">
        <f>IF('DATA SHEET'!AL4&gt;0,'DATA SHEET'!AL7/'DATA SHEET'!AL3*1000,NA())</f>
        <v>10.869565217391305</v>
      </c>
      <c r="AM8" s="4">
        <f>IF('DATA SHEET'!AM4&gt;0,'DATA SHEET'!AM7/'DATA SHEET'!AM3*1000,NA())</f>
        <v>12.412723041117145</v>
      </c>
      <c r="AN8" s="4">
        <f>IF('DATA SHEET'!AN4&gt;0,'DATA SHEET'!AN7/'DATA SHEET'!AN3*1000,NA())</f>
        <v>11.503067484662576</v>
      </c>
      <c r="AO8" s="4" t="e">
        <f>IF('DATA SHEET'!AO4&gt;0,'DATA SHEET'!AO7/'DATA SHEET'!AO3*1000,NA())</f>
        <v>#N/A</v>
      </c>
      <c r="AP8" s="4" t="e">
        <f>IF('DATA SHEET'!AP4&gt;0,'DATA SHEET'!AP7/'DATA SHEET'!AP3*1000,NA())</f>
        <v>#N/A</v>
      </c>
      <c r="AQ8" s="4" t="e">
        <f>IF('DATA SHEET'!AQ4&gt;0,'DATA SHEET'!AQ7/'DATA SHEET'!AQ3*1000,NA())</f>
        <v>#N/A</v>
      </c>
      <c r="AR8" s="4" t="e">
        <f>IF('DATA SHEET'!AR4&gt;0,'DATA SHEET'!AR7/'DATA SHEET'!AR3*1000,NA())</f>
        <v>#N/A</v>
      </c>
      <c r="AS8" s="4" t="e">
        <f>IF('DATA SHEET'!AS4&gt;0,'DATA SHEET'!AS7/'DATA SHEET'!AS3*1000,NA())</f>
        <v>#N/A</v>
      </c>
      <c r="AT8" s="4" t="e">
        <f>IF('DATA SHEET'!AT4&gt;0,'DATA SHEET'!AT7/'DATA SHEET'!AT3*1000,NA())</f>
        <v>#N/A</v>
      </c>
      <c r="AU8" s="4" t="e">
        <f>IF('DATA SHEET'!AU4&gt;0,'DATA SHEET'!AU7/'DATA SHEET'!AU3*1000,NA())</f>
        <v>#N/A</v>
      </c>
      <c r="AV8" s="4" t="e">
        <f>IF('DATA SHEET'!AV4&gt;0,'DATA SHEET'!AV7/'DATA SHEET'!AV3*1000,NA())</f>
        <v>#N/A</v>
      </c>
      <c r="AW8" s="4" t="e">
        <f>IF('DATA SHEET'!AW4&gt;0,'DATA SHEET'!AW7/'DATA SHEET'!AW3*1000,NA())</f>
        <v>#N/A</v>
      </c>
      <c r="AX8" s="4" t="e">
        <f>IF('DATA SHEET'!AX4&gt;0,'DATA SHEET'!AX7/'DATA SHEET'!AX3*1000,NA())</f>
        <v>#N/A</v>
      </c>
      <c r="AY8" s="4" t="e">
        <f>IF('DATA SHEET'!AY4&gt;0,'DATA SHEET'!AY7/'DATA SHEET'!AY3*1000,NA())</f>
        <v>#N/A</v>
      </c>
      <c r="AZ8" s="4" t="e">
        <f>IF('DATA SHEET'!AZ4&gt;0,'DATA SHEET'!AZ7/'DATA SHEET'!AZ3*1000,NA())</f>
        <v>#N/A</v>
      </c>
      <c r="BA8" s="4" t="e">
        <f>IF('DATA SHEET'!BA4&gt;0,'DATA SHEET'!BA7/'DATA SHEET'!BA3*1000,NA())</f>
        <v>#N/A</v>
      </c>
      <c r="BB8" s="4" t="e">
        <f>IF('DATA SHEET'!BB4&gt;0,'DATA SHEET'!BB7/'DATA SHEET'!BB3*1000,NA())</f>
        <v>#N/A</v>
      </c>
      <c r="BC8" s="4" t="e">
        <f>IF('DATA SHEET'!BC4&gt;0,'DATA SHEET'!BC7/'DATA SHEET'!BC3*1000,NA())</f>
        <v>#N/A</v>
      </c>
      <c r="BD8" s="4" t="e">
        <f>IF('DATA SHEET'!BD4&gt;0,'DATA SHEET'!BD7/'DATA SHEET'!BD3*1000,NA())</f>
        <v>#N/A</v>
      </c>
      <c r="BE8" s="4" t="e">
        <f>IF('DATA SHEET'!BE4&gt;0,'DATA SHEET'!BE7/'DATA SHEET'!BE3*1000,NA())</f>
        <v>#N/A</v>
      </c>
      <c r="BF8" s="4" t="e">
        <f>IF('DATA SHEET'!BF4&gt;0,'DATA SHEET'!BF7/'DATA SHEET'!BF3*1000,NA())</f>
        <v>#N/A</v>
      </c>
      <c r="BG8" s="4" t="e">
        <f>IF('DATA SHEET'!BG4&gt;0,'DATA SHEET'!BG7/'DATA SHEET'!BG3*1000,NA())</f>
        <v>#N/A</v>
      </c>
      <c r="BH8" s="4" t="e">
        <f>IF('DATA SHEET'!BH4&gt;0,'DATA SHEET'!BH7/'DATA SHEET'!BH3*1000,NA())</f>
        <v>#N/A</v>
      </c>
      <c r="BI8" s="4" t="e">
        <f>IF('DATA SHEET'!BI4&gt;0,'DATA SHEET'!BI7/'DATA SHEET'!BI3*1000,NA())</f>
        <v>#N/A</v>
      </c>
      <c r="BJ8" s="4" t="e">
        <f>IF('DATA SHEET'!BJ4&gt;0,'DATA SHEET'!BJ7/'DATA SHEET'!BJ3*1000,NA())</f>
        <v>#N/A</v>
      </c>
      <c r="BK8" s="4" t="e">
        <f>IF('DATA SHEET'!BK4&gt;0,'DATA SHEET'!BK7/'DATA SHEET'!BK3*1000,NA())</f>
        <v>#N/A</v>
      </c>
      <c r="BL8" s="4" t="e">
        <f>IF('DATA SHEET'!BL4&gt;0,'DATA SHEET'!BL7/'DATA SHEET'!BL3*1000,NA())</f>
        <v>#N/A</v>
      </c>
      <c r="BM8" s="4" t="e">
        <f>IF('DATA SHEET'!BM4&gt;0,'DATA SHEET'!BM7/'DATA SHEET'!BM3*1000,NA())</f>
        <v>#N/A</v>
      </c>
      <c r="BN8" s="4" t="e">
        <f>IF('DATA SHEET'!BN4&gt;0,'DATA SHEET'!BN7/'DATA SHEET'!BN3*1000,NA())</f>
        <v>#N/A</v>
      </c>
      <c r="BO8" s="4" t="e">
        <f>IF('DATA SHEET'!BO4&gt;0,'DATA SHEET'!BO7/'DATA SHEET'!BO3*1000,NA())</f>
        <v>#N/A</v>
      </c>
      <c r="BP8" s="4" t="e">
        <f>IF('DATA SHEET'!BP4&gt;0,'DATA SHEET'!BP7/'DATA SHEET'!BP3*1000,NA())</f>
        <v>#N/A</v>
      </c>
      <c r="BQ8" s="4" t="e">
        <f>IF('DATA SHEET'!BQ4&gt;0,'DATA SHEET'!BQ7/'DATA SHEET'!BQ3*1000,NA())</f>
        <v>#N/A</v>
      </c>
      <c r="BR8" s="4" t="e">
        <f>IF('DATA SHEET'!BR4&gt;0,'DATA SHEET'!BR7/'DATA SHEET'!BR3*1000,NA())</f>
        <v>#N/A</v>
      </c>
      <c r="BS8" s="4" t="e">
        <f>IF('DATA SHEET'!BS4&gt;0,'DATA SHEET'!BS7/'DATA SHEET'!BS3*1000,NA())</f>
        <v>#N/A</v>
      </c>
      <c r="BT8" s="4" t="e">
        <f>IF('DATA SHEET'!BT4&gt;0,'DATA SHEET'!BT7/'DATA SHEET'!BT3*1000,NA())</f>
        <v>#N/A</v>
      </c>
      <c r="BU8" s="4" t="e">
        <f>IF('DATA SHEET'!BU4&gt;0,'DATA SHEET'!BU7/'DATA SHEET'!BU3*1000,NA())</f>
        <v>#N/A</v>
      </c>
      <c r="BV8" s="4"/>
    </row>
    <row r="9" spans="1:74" x14ac:dyDescent="0.25">
      <c r="A9" t="s">
        <v>95</v>
      </c>
      <c r="B9" s="4">
        <v>196</v>
      </c>
      <c r="C9" s="4">
        <v>196</v>
      </c>
      <c r="D9" s="4">
        <v>196</v>
      </c>
      <c r="E9" s="4">
        <v>196</v>
      </c>
      <c r="F9" s="4">
        <v>196</v>
      </c>
      <c r="G9" s="4">
        <v>196</v>
      </c>
      <c r="H9" s="4">
        <v>196</v>
      </c>
      <c r="I9" s="4">
        <v>196</v>
      </c>
      <c r="J9" s="4">
        <v>196</v>
      </c>
      <c r="K9" s="4">
        <v>196</v>
      </c>
      <c r="L9" s="4">
        <v>196</v>
      </c>
      <c r="M9" s="4">
        <v>196</v>
      </c>
      <c r="N9" s="4">
        <v>196</v>
      </c>
      <c r="O9" s="4">
        <v>196</v>
      </c>
      <c r="P9" s="4">
        <v>196</v>
      </c>
      <c r="Q9" s="4">
        <v>196</v>
      </c>
      <c r="R9" s="4">
        <v>196</v>
      </c>
      <c r="S9" s="4">
        <v>196</v>
      </c>
      <c r="T9" s="4">
        <v>196</v>
      </c>
      <c r="U9" s="4">
        <v>196</v>
      </c>
      <c r="V9" s="4">
        <v>196</v>
      </c>
      <c r="W9" s="4">
        <v>196</v>
      </c>
      <c r="X9" s="4">
        <v>196</v>
      </c>
      <c r="Y9" s="4">
        <v>196</v>
      </c>
      <c r="Z9" s="4">
        <v>196</v>
      </c>
      <c r="AA9" s="4">
        <v>196</v>
      </c>
      <c r="AB9" s="4">
        <v>196</v>
      </c>
      <c r="AC9" s="4">
        <v>196</v>
      </c>
      <c r="AD9" s="4">
        <v>196</v>
      </c>
      <c r="AE9" s="4">
        <v>196</v>
      </c>
      <c r="AF9" s="4">
        <v>196</v>
      </c>
      <c r="AG9" s="4">
        <v>196</v>
      </c>
      <c r="AH9" s="4">
        <v>196</v>
      </c>
      <c r="AI9" s="4">
        <v>196</v>
      </c>
      <c r="AJ9" s="4">
        <v>196</v>
      </c>
      <c r="AK9" s="4">
        <v>196</v>
      </c>
      <c r="AL9" s="4">
        <v>196</v>
      </c>
      <c r="AM9" s="4">
        <v>196</v>
      </c>
      <c r="AN9" s="4">
        <v>196</v>
      </c>
      <c r="AO9" s="4">
        <v>196</v>
      </c>
      <c r="AP9" s="4">
        <v>196</v>
      </c>
      <c r="AQ9" s="4">
        <v>196</v>
      </c>
      <c r="AR9" s="4">
        <v>196</v>
      </c>
      <c r="AS9" s="4">
        <v>196</v>
      </c>
      <c r="AT9" s="4">
        <v>196</v>
      </c>
      <c r="AU9" s="4">
        <v>196</v>
      </c>
      <c r="AV9" s="4">
        <v>196</v>
      </c>
      <c r="AW9" s="4">
        <v>196</v>
      </c>
      <c r="AX9" s="4">
        <v>196</v>
      </c>
      <c r="AY9" s="4">
        <v>196</v>
      </c>
      <c r="AZ9" s="4">
        <v>196</v>
      </c>
      <c r="BA9" s="4">
        <v>196</v>
      </c>
      <c r="BB9" s="4">
        <v>196</v>
      </c>
      <c r="BC9" s="4">
        <v>196</v>
      </c>
      <c r="BD9" s="4">
        <v>196</v>
      </c>
      <c r="BE9" s="4">
        <v>196</v>
      </c>
      <c r="BF9" s="4">
        <v>196</v>
      </c>
      <c r="BG9" s="4">
        <v>196</v>
      </c>
      <c r="BH9" s="4">
        <v>196</v>
      </c>
      <c r="BI9" s="4">
        <v>196</v>
      </c>
      <c r="BJ9" s="4">
        <v>196</v>
      </c>
      <c r="BK9" s="4">
        <v>196</v>
      </c>
      <c r="BL9" s="4">
        <v>196</v>
      </c>
      <c r="BM9" s="4">
        <v>196</v>
      </c>
      <c r="BN9" s="4">
        <v>196</v>
      </c>
      <c r="BO9" s="4">
        <v>196</v>
      </c>
      <c r="BP9" s="4">
        <v>196</v>
      </c>
      <c r="BQ9" s="4">
        <v>196</v>
      </c>
      <c r="BR9" s="4">
        <v>196</v>
      </c>
      <c r="BS9" s="4">
        <v>196</v>
      </c>
      <c r="BT9" s="4">
        <v>196</v>
      </c>
      <c r="BU9" s="4">
        <v>196</v>
      </c>
    </row>
    <row r="10" spans="1:74" x14ac:dyDescent="0.25">
      <c r="A10" t="s">
        <v>101</v>
      </c>
      <c r="B10">
        <v>11</v>
      </c>
      <c r="C10">
        <v>11</v>
      </c>
      <c r="D10">
        <v>11</v>
      </c>
      <c r="E10">
        <v>11</v>
      </c>
      <c r="F10">
        <v>11</v>
      </c>
      <c r="G10">
        <v>11</v>
      </c>
      <c r="H10">
        <v>11</v>
      </c>
      <c r="I10">
        <v>11</v>
      </c>
      <c r="J10">
        <v>11</v>
      </c>
      <c r="K10">
        <v>11</v>
      </c>
      <c r="L10">
        <v>11</v>
      </c>
      <c r="M10">
        <v>11</v>
      </c>
      <c r="N10">
        <v>11</v>
      </c>
      <c r="O10">
        <v>11</v>
      </c>
      <c r="P10">
        <v>11</v>
      </c>
      <c r="Q10">
        <v>11</v>
      </c>
      <c r="R10">
        <v>11</v>
      </c>
      <c r="S10">
        <v>11</v>
      </c>
      <c r="T10">
        <v>11</v>
      </c>
      <c r="U10">
        <v>11</v>
      </c>
      <c r="V10">
        <v>11</v>
      </c>
      <c r="W10">
        <v>11</v>
      </c>
      <c r="X10">
        <v>11</v>
      </c>
      <c r="Y10">
        <v>11</v>
      </c>
      <c r="Z10">
        <v>11</v>
      </c>
      <c r="AA10">
        <v>11</v>
      </c>
      <c r="AB10">
        <v>11</v>
      </c>
      <c r="AC10">
        <v>11</v>
      </c>
      <c r="AD10">
        <v>11</v>
      </c>
      <c r="AE10">
        <v>11</v>
      </c>
      <c r="AF10">
        <v>11</v>
      </c>
      <c r="AG10">
        <v>11</v>
      </c>
      <c r="AH10">
        <v>11</v>
      </c>
      <c r="AI10">
        <v>11</v>
      </c>
      <c r="AJ10">
        <v>11</v>
      </c>
      <c r="AK10">
        <v>11</v>
      </c>
      <c r="AL10">
        <v>11</v>
      </c>
      <c r="AM10">
        <v>11</v>
      </c>
      <c r="AN10">
        <v>11</v>
      </c>
      <c r="AO10">
        <v>11</v>
      </c>
      <c r="AP10">
        <v>11</v>
      </c>
      <c r="AQ10">
        <v>11</v>
      </c>
      <c r="AR10">
        <v>11</v>
      </c>
      <c r="AS10">
        <v>11</v>
      </c>
      <c r="AT10">
        <v>11</v>
      </c>
      <c r="AU10">
        <v>11</v>
      </c>
      <c r="AV10">
        <v>11</v>
      </c>
      <c r="AW10">
        <v>11</v>
      </c>
      <c r="AX10">
        <v>11</v>
      </c>
      <c r="AY10">
        <v>11</v>
      </c>
      <c r="AZ10">
        <v>11</v>
      </c>
      <c r="BA10">
        <v>11</v>
      </c>
      <c r="BB10">
        <v>11</v>
      </c>
      <c r="BC10">
        <v>11</v>
      </c>
      <c r="BD10">
        <v>11</v>
      </c>
      <c r="BE10">
        <v>11</v>
      </c>
      <c r="BF10">
        <v>11</v>
      </c>
      <c r="BG10">
        <v>11</v>
      </c>
      <c r="BH10">
        <v>11</v>
      </c>
      <c r="BI10">
        <v>11</v>
      </c>
      <c r="BJ10">
        <v>11</v>
      </c>
      <c r="BK10">
        <v>11</v>
      </c>
      <c r="BL10">
        <v>11</v>
      </c>
      <c r="BM10">
        <v>11</v>
      </c>
      <c r="BN10">
        <v>11</v>
      </c>
      <c r="BO10">
        <v>11</v>
      </c>
      <c r="BP10">
        <v>11</v>
      </c>
      <c r="BQ10">
        <v>11</v>
      </c>
      <c r="BR10">
        <v>11</v>
      </c>
      <c r="BS10">
        <v>11</v>
      </c>
      <c r="BT10">
        <v>11</v>
      </c>
      <c r="BU10">
        <v>11</v>
      </c>
    </row>
    <row r="11" spans="1:74" x14ac:dyDescent="0.25">
      <c r="A11" t="s">
        <v>102</v>
      </c>
      <c r="B11">
        <v>13.5</v>
      </c>
      <c r="C11">
        <v>13.5</v>
      </c>
      <c r="D11">
        <v>13.5</v>
      </c>
      <c r="E11">
        <v>13.5</v>
      </c>
      <c r="F11">
        <v>13.5</v>
      </c>
      <c r="G11">
        <v>13.5</v>
      </c>
      <c r="H11">
        <v>13.5</v>
      </c>
      <c r="I11">
        <v>13.5</v>
      </c>
      <c r="J11">
        <v>13.5</v>
      </c>
      <c r="K11">
        <v>13.5</v>
      </c>
      <c r="L11">
        <v>13.5</v>
      </c>
      <c r="M11">
        <v>13.5</v>
      </c>
      <c r="N11">
        <v>13.5</v>
      </c>
      <c r="O11">
        <v>13.5</v>
      </c>
      <c r="P11">
        <v>13.5</v>
      </c>
      <c r="Q11">
        <v>13.5</v>
      </c>
      <c r="R11">
        <v>13.5</v>
      </c>
      <c r="S11">
        <v>13.5</v>
      </c>
      <c r="T11">
        <v>13.5</v>
      </c>
      <c r="U11">
        <v>13.5</v>
      </c>
      <c r="V11">
        <v>13.5</v>
      </c>
      <c r="W11">
        <v>13.5</v>
      </c>
      <c r="X11">
        <v>13.5</v>
      </c>
      <c r="Y11">
        <v>13.5</v>
      </c>
      <c r="Z11">
        <v>13.5</v>
      </c>
      <c r="AA11">
        <v>13.5</v>
      </c>
      <c r="AB11">
        <v>13.5</v>
      </c>
      <c r="AC11">
        <v>13.5</v>
      </c>
      <c r="AD11">
        <v>13.5</v>
      </c>
      <c r="AE11">
        <v>13.5</v>
      </c>
      <c r="AF11">
        <v>13.5</v>
      </c>
      <c r="AG11">
        <v>13.5</v>
      </c>
      <c r="AH11">
        <v>13.5</v>
      </c>
      <c r="AI11">
        <v>13.5</v>
      </c>
      <c r="AJ11">
        <v>13.5</v>
      </c>
      <c r="AK11">
        <v>13.5</v>
      </c>
      <c r="AL11">
        <v>13.5</v>
      </c>
      <c r="AM11">
        <v>13.5</v>
      </c>
      <c r="AN11">
        <v>13.5</v>
      </c>
      <c r="AO11">
        <v>13.5</v>
      </c>
      <c r="AP11">
        <v>13.5</v>
      </c>
      <c r="AQ11">
        <v>13.5</v>
      </c>
      <c r="AR11">
        <v>13.5</v>
      </c>
      <c r="AS11">
        <v>13.5</v>
      </c>
      <c r="AT11">
        <v>13.5</v>
      </c>
      <c r="AU11">
        <v>13.5</v>
      </c>
      <c r="AV11">
        <v>13.5</v>
      </c>
      <c r="AW11">
        <v>13.5</v>
      </c>
      <c r="AX11">
        <v>13.5</v>
      </c>
      <c r="AY11">
        <v>13.5</v>
      </c>
      <c r="AZ11">
        <v>13.5</v>
      </c>
      <c r="BA11">
        <v>13.5</v>
      </c>
      <c r="BB11">
        <v>13.5</v>
      </c>
      <c r="BC11">
        <v>13.5</v>
      </c>
      <c r="BD11">
        <v>13.5</v>
      </c>
      <c r="BE11">
        <v>13.5</v>
      </c>
      <c r="BF11">
        <v>13.5</v>
      </c>
      <c r="BG11">
        <v>13.5</v>
      </c>
      <c r="BH11">
        <v>13.5</v>
      </c>
      <c r="BI11">
        <v>13.5</v>
      </c>
      <c r="BJ11">
        <v>13.5</v>
      </c>
      <c r="BK11">
        <v>13.5</v>
      </c>
      <c r="BL11">
        <v>13.5</v>
      </c>
      <c r="BM11">
        <v>13.5</v>
      </c>
      <c r="BN11">
        <v>13.5</v>
      </c>
      <c r="BO11">
        <v>13.5</v>
      </c>
      <c r="BP11">
        <v>13.5</v>
      </c>
      <c r="BQ11">
        <v>13.5</v>
      </c>
      <c r="BR11">
        <v>13.5</v>
      </c>
      <c r="BS11">
        <v>13.5</v>
      </c>
      <c r="BT11">
        <v>13.5</v>
      </c>
      <c r="BU11">
        <v>13.5</v>
      </c>
    </row>
    <row r="13" spans="1:74" x14ac:dyDescent="0.25">
      <c r="A13" s="6" t="s">
        <v>18</v>
      </c>
    </row>
    <row r="14" spans="1:74" s="6" customFormat="1" x14ac:dyDescent="0.25">
      <c r="B14" s="2">
        <v>40909</v>
      </c>
      <c r="C14" s="2">
        <v>40940</v>
      </c>
      <c r="D14" s="2">
        <v>40969</v>
      </c>
      <c r="E14" s="2">
        <v>41000</v>
      </c>
      <c r="F14" s="2">
        <v>41030</v>
      </c>
      <c r="G14" s="2">
        <v>41061</v>
      </c>
      <c r="H14" s="2">
        <v>41091</v>
      </c>
      <c r="I14" s="2">
        <v>41122</v>
      </c>
      <c r="J14" s="2">
        <v>41153</v>
      </c>
      <c r="K14" s="2">
        <v>41183</v>
      </c>
      <c r="L14" s="2">
        <v>41214</v>
      </c>
      <c r="M14" s="2">
        <v>41244</v>
      </c>
      <c r="N14" s="2">
        <v>41275</v>
      </c>
      <c r="O14" s="2">
        <v>41306</v>
      </c>
      <c r="P14" s="2">
        <v>41334</v>
      </c>
      <c r="Q14" s="2">
        <v>41365</v>
      </c>
      <c r="R14" s="2">
        <v>41395</v>
      </c>
      <c r="S14" s="2">
        <v>41426</v>
      </c>
      <c r="T14" s="2">
        <v>41456</v>
      </c>
      <c r="U14" s="2">
        <v>41487</v>
      </c>
      <c r="V14" s="2">
        <v>41518</v>
      </c>
      <c r="W14" s="2">
        <v>41548</v>
      </c>
      <c r="X14" s="2">
        <v>41579</v>
      </c>
      <c r="Y14" s="2">
        <v>41609</v>
      </c>
      <c r="Z14" s="2">
        <v>41640</v>
      </c>
      <c r="AA14" s="2">
        <v>41671</v>
      </c>
      <c r="AB14" s="2">
        <v>41699</v>
      </c>
      <c r="AC14" s="2">
        <v>41730</v>
      </c>
      <c r="AD14" s="2">
        <v>41760</v>
      </c>
      <c r="AE14" s="2">
        <v>41791</v>
      </c>
      <c r="AF14" s="2">
        <v>41821</v>
      </c>
      <c r="AG14" s="2">
        <v>41852</v>
      </c>
      <c r="AH14" s="2">
        <v>41883</v>
      </c>
      <c r="AI14" s="2">
        <v>41913</v>
      </c>
      <c r="AJ14" s="2">
        <v>41944</v>
      </c>
      <c r="AK14" s="2">
        <v>41974</v>
      </c>
      <c r="AL14" s="2">
        <v>42005</v>
      </c>
      <c r="AM14" s="2">
        <v>42036</v>
      </c>
      <c r="AN14" s="2">
        <v>42064</v>
      </c>
      <c r="AO14" s="2">
        <v>42095</v>
      </c>
      <c r="AP14" s="2">
        <v>42125</v>
      </c>
      <c r="AQ14" s="2">
        <v>42156</v>
      </c>
      <c r="AR14" s="2">
        <v>42186</v>
      </c>
      <c r="AS14" s="2">
        <v>42217</v>
      </c>
      <c r="AT14" s="2">
        <v>42248</v>
      </c>
      <c r="AU14" s="2">
        <v>42278</v>
      </c>
      <c r="AV14" s="2">
        <v>42309</v>
      </c>
      <c r="AW14" s="2">
        <v>42339</v>
      </c>
      <c r="AX14" s="2">
        <v>42370</v>
      </c>
      <c r="AY14" s="2">
        <v>42401</v>
      </c>
      <c r="AZ14" s="2">
        <v>42430</v>
      </c>
      <c r="BA14" s="2">
        <v>42461</v>
      </c>
      <c r="BB14" s="2">
        <v>42491</v>
      </c>
      <c r="BC14" s="2">
        <v>42522</v>
      </c>
      <c r="BD14" s="2">
        <v>42552</v>
      </c>
      <c r="BE14" s="2">
        <v>42583</v>
      </c>
      <c r="BF14" s="2">
        <v>42614</v>
      </c>
      <c r="BG14" s="2">
        <v>42644</v>
      </c>
      <c r="BH14" s="2">
        <v>42675</v>
      </c>
      <c r="BI14" s="2">
        <v>42705</v>
      </c>
      <c r="BJ14" s="2">
        <v>42736</v>
      </c>
      <c r="BK14" s="2">
        <v>42767</v>
      </c>
      <c r="BL14" s="2">
        <v>42795</v>
      </c>
      <c r="BM14" s="2">
        <v>42826</v>
      </c>
      <c r="BN14" s="2">
        <v>42856</v>
      </c>
      <c r="BO14" s="2">
        <v>42887</v>
      </c>
      <c r="BP14" s="2">
        <v>42917</v>
      </c>
      <c r="BQ14" s="2">
        <v>42948</v>
      </c>
      <c r="BR14" s="2">
        <v>42979</v>
      </c>
      <c r="BS14" s="2">
        <v>43009</v>
      </c>
      <c r="BT14" s="2">
        <v>43040</v>
      </c>
      <c r="BU14" s="2">
        <v>43070</v>
      </c>
    </row>
    <row r="15" spans="1:74" x14ac:dyDescent="0.25">
      <c r="A15" t="s">
        <v>11</v>
      </c>
      <c r="B15">
        <f>IF('DATA SHEET'!B15&gt;0,'DATA SHEET'!B12,NA())</f>
        <v>54</v>
      </c>
      <c r="C15">
        <f>IF('DATA SHEET'!C15&gt;0,'DATA SHEET'!C12,NA())</f>
        <v>130</v>
      </c>
      <c r="D15">
        <f>IF('DATA SHEET'!D15&gt;0,'DATA SHEET'!D12,NA())</f>
        <v>195</v>
      </c>
      <c r="E15">
        <f>IF('DATA SHEET'!E15&gt;0,'DATA SHEET'!E12,NA())</f>
        <v>53</v>
      </c>
      <c r="F15">
        <f>IF('DATA SHEET'!F15&gt;0,'DATA SHEET'!F12,NA())</f>
        <v>75</v>
      </c>
      <c r="G15">
        <f>IF('DATA SHEET'!G15&gt;0,'DATA SHEET'!G12,NA())</f>
        <v>89</v>
      </c>
      <c r="H15">
        <f>IF('DATA SHEET'!H15&gt;0,'DATA SHEET'!H12,NA())</f>
        <v>20</v>
      </c>
      <c r="I15">
        <f>IF('DATA SHEET'!I15&gt;0,'DATA SHEET'!I12,NA())</f>
        <v>62</v>
      </c>
      <c r="J15">
        <f>IF('DATA SHEET'!J15&gt;0,'DATA SHEET'!J12,NA())</f>
        <v>41</v>
      </c>
      <c r="K15">
        <f>IF('DATA SHEET'!K15&gt;0,'DATA SHEET'!K12,NA())</f>
        <v>63</v>
      </c>
      <c r="L15">
        <f>IF('DATA SHEET'!L15&gt;0,'DATA SHEET'!L12,NA())</f>
        <v>68</v>
      </c>
      <c r="M15">
        <f>IF('DATA SHEET'!M15&gt;0,'DATA SHEET'!M12,NA())</f>
        <v>59</v>
      </c>
      <c r="N15">
        <f>IF('DATA SHEET'!N15&gt;0,'DATA SHEET'!N12,NA())</f>
        <v>60</v>
      </c>
      <c r="O15">
        <f>IF('DATA SHEET'!O15&gt;0,'DATA SHEET'!O12,NA())</f>
        <v>25</v>
      </c>
      <c r="P15">
        <f>IF('DATA SHEET'!P15&gt;0,'DATA SHEET'!P12,NA())</f>
        <v>30</v>
      </c>
      <c r="Q15">
        <f>IF('DATA SHEET'!Q15&gt;0,'DATA SHEET'!Q12,NA())</f>
        <v>25</v>
      </c>
      <c r="R15">
        <f>IF('DATA SHEET'!R15&gt;0,'DATA SHEET'!R12,NA())</f>
        <v>25</v>
      </c>
      <c r="S15">
        <f>IF('DATA SHEET'!S15&gt;0,'DATA SHEET'!S12,NA())</f>
        <v>25</v>
      </c>
      <c r="T15">
        <f>IF('DATA SHEET'!T15&gt;0,'DATA SHEET'!T12,NA())</f>
        <v>20</v>
      </c>
      <c r="U15">
        <f>IF('DATA SHEET'!U15&gt;0,'DATA SHEET'!U12,NA())</f>
        <v>20</v>
      </c>
      <c r="V15">
        <f>IF('DATA SHEET'!V15&gt;0,'DATA SHEET'!V12,NA())</f>
        <v>20</v>
      </c>
      <c r="W15">
        <f>IF('DATA SHEET'!W15&gt;0,'DATA SHEET'!W12,NA())</f>
        <v>36</v>
      </c>
      <c r="X15">
        <f>IF('DATA SHEET'!X15&gt;0,'DATA SHEET'!X12,NA())</f>
        <v>89</v>
      </c>
      <c r="Y15">
        <f>IF('DATA SHEET'!Y15&gt;0,'DATA SHEET'!Y12,NA())</f>
        <v>0</v>
      </c>
      <c r="Z15">
        <f>IF('DATA SHEET'!Z15&gt;0,'DATA SHEET'!Z12,NA())</f>
        <v>40</v>
      </c>
      <c r="AA15">
        <f>IF('DATA SHEET'!AA15&gt;0,'DATA SHEET'!AA12,NA())</f>
        <v>34</v>
      </c>
      <c r="AB15">
        <f>IF('DATA SHEET'!AB15&gt;0,'DATA SHEET'!AB12,NA())</f>
        <v>61</v>
      </c>
      <c r="AC15" t="e">
        <f>IF('DATA SHEET'!AC15&gt;0,'DATA SHEET'!AC12,NA())</f>
        <v>#N/A</v>
      </c>
      <c r="AD15" t="e">
        <f>IF('DATA SHEET'!AD15&gt;0,'DATA SHEET'!AD12,NA())</f>
        <v>#N/A</v>
      </c>
      <c r="AE15" t="e">
        <f>IF('DATA SHEET'!AE15&gt;0,'DATA SHEET'!AE12,NA())</f>
        <v>#N/A</v>
      </c>
      <c r="AF15" t="e">
        <f>IF('DATA SHEET'!AF15&gt;0,'DATA SHEET'!AF12,NA())</f>
        <v>#N/A</v>
      </c>
      <c r="AG15" t="e">
        <f>IF('DATA SHEET'!AG15&gt;0,'DATA SHEET'!AG12,NA())</f>
        <v>#N/A</v>
      </c>
      <c r="AH15" t="e">
        <f>IF('DATA SHEET'!AH15&gt;0,'DATA SHEET'!AH12,NA())</f>
        <v>#N/A</v>
      </c>
      <c r="AI15" t="e">
        <f>IF('DATA SHEET'!AI15&gt;0,'DATA SHEET'!AI12,NA())</f>
        <v>#N/A</v>
      </c>
      <c r="AJ15" t="e">
        <f>IF('DATA SHEET'!AJ15&gt;0,'DATA SHEET'!AJ12,NA())</f>
        <v>#N/A</v>
      </c>
      <c r="AK15" t="e">
        <f>IF('DATA SHEET'!AK15&gt;0,'DATA SHEET'!AK12,NA())</f>
        <v>#N/A</v>
      </c>
      <c r="AL15" t="e">
        <f>IF('DATA SHEET'!AL15&gt;0,'DATA SHEET'!AL12,NA())</f>
        <v>#N/A</v>
      </c>
      <c r="AM15" t="e">
        <f>IF('DATA SHEET'!AM15&gt;0,'DATA SHEET'!AM12,NA())</f>
        <v>#N/A</v>
      </c>
      <c r="AN15" t="e">
        <f>IF('DATA SHEET'!AN15&gt;0,'DATA SHEET'!AN12,NA())</f>
        <v>#N/A</v>
      </c>
      <c r="AO15" t="e">
        <f>IF('DATA SHEET'!AO15&gt;0,'DATA SHEET'!AO12,NA())</f>
        <v>#N/A</v>
      </c>
      <c r="AP15" t="e">
        <f>IF('DATA SHEET'!AP15&gt;0,'DATA SHEET'!AP12,NA())</f>
        <v>#N/A</v>
      </c>
      <c r="AQ15" t="e">
        <f>IF('DATA SHEET'!AQ15&gt;0,'DATA SHEET'!AQ12,NA())</f>
        <v>#N/A</v>
      </c>
      <c r="AR15" t="e">
        <f>IF('DATA SHEET'!AR15&gt;0,'DATA SHEET'!AR12,NA())</f>
        <v>#N/A</v>
      </c>
      <c r="AS15" t="e">
        <f>IF('DATA SHEET'!AS15&gt;0,'DATA SHEET'!AS12,NA())</f>
        <v>#N/A</v>
      </c>
      <c r="AT15" t="e">
        <f>IF('DATA SHEET'!AT15&gt;0,'DATA SHEET'!AT12,NA())</f>
        <v>#N/A</v>
      </c>
      <c r="AU15" t="e">
        <f>IF('DATA SHEET'!AU15&gt;0,'DATA SHEET'!AU12,NA())</f>
        <v>#N/A</v>
      </c>
      <c r="AV15" t="e">
        <f>IF('DATA SHEET'!AV15&gt;0,'DATA SHEET'!AV12,NA())</f>
        <v>#N/A</v>
      </c>
      <c r="AW15" t="e">
        <f>IF('DATA SHEET'!AW15&gt;0,'DATA SHEET'!AW12,NA())</f>
        <v>#N/A</v>
      </c>
      <c r="AX15" t="e">
        <f>IF('DATA SHEET'!AX15&gt;0,'DATA SHEET'!AX12,NA())</f>
        <v>#N/A</v>
      </c>
      <c r="AY15" t="e">
        <f>IF('DATA SHEET'!AY15&gt;0,'DATA SHEET'!AY12,NA())</f>
        <v>#N/A</v>
      </c>
      <c r="AZ15" t="e">
        <f>IF('DATA SHEET'!AZ15&gt;0,'DATA SHEET'!AZ12,NA())</f>
        <v>#N/A</v>
      </c>
      <c r="BA15" t="e">
        <f>IF('DATA SHEET'!BA15&gt;0,'DATA SHEET'!BA12,NA())</f>
        <v>#N/A</v>
      </c>
      <c r="BB15" t="e">
        <f>IF('DATA SHEET'!BB15&gt;0,'DATA SHEET'!BB12,NA())</f>
        <v>#N/A</v>
      </c>
      <c r="BC15" t="e">
        <f>IF('DATA SHEET'!BC15&gt;0,'DATA SHEET'!BC12,NA())</f>
        <v>#N/A</v>
      </c>
      <c r="BD15" t="e">
        <f>IF('DATA SHEET'!BD15&gt;0,'DATA SHEET'!BD12,NA())</f>
        <v>#N/A</v>
      </c>
      <c r="BE15" t="e">
        <f>IF('DATA SHEET'!BE15&gt;0,'DATA SHEET'!BE12,NA())</f>
        <v>#N/A</v>
      </c>
      <c r="BF15" t="e">
        <f>IF('DATA SHEET'!BF15&gt;0,'DATA SHEET'!BF12,NA())</f>
        <v>#N/A</v>
      </c>
      <c r="BG15" t="e">
        <f>IF('DATA SHEET'!BG15&gt;0,'DATA SHEET'!BG12,NA())</f>
        <v>#N/A</v>
      </c>
      <c r="BH15" t="e">
        <f>IF('DATA SHEET'!BH15&gt;0,'DATA SHEET'!BH12,NA())</f>
        <v>#N/A</v>
      </c>
      <c r="BI15" t="e">
        <f>IF('DATA SHEET'!BI15&gt;0,'DATA SHEET'!BI12,NA())</f>
        <v>#N/A</v>
      </c>
      <c r="BJ15" t="e">
        <f>IF('DATA SHEET'!BJ15&gt;0,'DATA SHEET'!BJ12,NA())</f>
        <v>#N/A</v>
      </c>
      <c r="BK15" t="e">
        <f>IF('DATA SHEET'!BK15&gt;0,'DATA SHEET'!BK12,NA())</f>
        <v>#N/A</v>
      </c>
      <c r="BL15" t="e">
        <f>IF('DATA SHEET'!BL15&gt;0,'DATA SHEET'!BL12,NA())</f>
        <v>#N/A</v>
      </c>
      <c r="BM15" t="e">
        <f>IF('DATA SHEET'!BM15&gt;0,'DATA SHEET'!BM12,NA())</f>
        <v>#N/A</v>
      </c>
      <c r="BN15" t="e">
        <f>IF('DATA SHEET'!BN15&gt;0,'DATA SHEET'!BN12,NA())</f>
        <v>#N/A</v>
      </c>
      <c r="BO15" t="e">
        <f>IF('DATA SHEET'!BO15&gt;0,'DATA SHEET'!BO12,NA())</f>
        <v>#N/A</v>
      </c>
      <c r="BP15" t="e">
        <f>IF('DATA SHEET'!BP15&gt;0,'DATA SHEET'!BP12,NA())</f>
        <v>#N/A</v>
      </c>
      <c r="BQ15" t="e">
        <f>IF('DATA SHEET'!BQ15&gt;0,'DATA SHEET'!BQ12,NA())</f>
        <v>#N/A</v>
      </c>
      <c r="BR15" t="e">
        <f>IF('DATA SHEET'!BR15&gt;0,'DATA SHEET'!BR12,NA())</f>
        <v>#N/A</v>
      </c>
      <c r="BS15" t="e">
        <f>IF('DATA SHEET'!BS15&gt;0,'DATA SHEET'!BS12,NA())</f>
        <v>#N/A</v>
      </c>
      <c r="BT15" t="e">
        <f>IF('DATA SHEET'!BT15&gt;0,'DATA SHEET'!BT12,NA())</f>
        <v>#N/A</v>
      </c>
      <c r="BU15" t="e">
        <f>IF('DATA SHEET'!BU15&gt;0,'DATA SHEET'!BU12,NA())</f>
        <v>#N/A</v>
      </c>
    </row>
    <row r="16" spans="1:74" x14ac:dyDescent="0.25">
      <c r="A16" t="s">
        <v>12</v>
      </c>
      <c r="B16">
        <f>IF('DATA SHEET'!B15&gt;0,'DATA SHEET'!B13,NA())</f>
        <v>0</v>
      </c>
      <c r="C16">
        <f>IF('DATA SHEET'!C15&gt;0,'DATA SHEET'!C13,NA())</f>
        <v>42</v>
      </c>
      <c r="D16">
        <f>IF('DATA SHEET'!D15&gt;0,'DATA SHEET'!D13,NA())</f>
        <v>64</v>
      </c>
      <c r="E16">
        <f>IF('DATA SHEET'!E15&gt;0,'DATA SHEET'!E13,NA())</f>
        <v>38</v>
      </c>
      <c r="F16">
        <f>IF('DATA SHEET'!F15&gt;0,'DATA SHEET'!F13,NA())</f>
        <v>64</v>
      </c>
      <c r="G16">
        <f>IF('DATA SHEET'!G15&gt;0,'DATA SHEET'!G13,NA())</f>
        <v>21</v>
      </c>
      <c r="H16">
        <f>IF('DATA SHEET'!H15&gt;0,'DATA SHEET'!H13,NA())</f>
        <v>6</v>
      </c>
      <c r="I16">
        <f>IF('DATA SHEET'!I15&gt;0,'DATA SHEET'!I13,NA())</f>
        <v>41</v>
      </c>
      <c r="J16">
        <f>IF('DATA SHEET'!J15&gt;0,'DATA SHEET'!J13,NA())</f>
        <v>33</v>
      </c>
      <c r="K16">
        <f>IF('DATA SHEET'!K15&gt;0,'DATA SHEET'!K13,NA())</f>
        <v>29</v>
      </c>
      <c r="L16">
        <f>IF('DATA SHEET'!L15&gt;0,'DATA SHEET'!L13,NA())</f>
        <v>56</v>
      </c>
      <c r="M16">
        <f>IF('DATA SHEET'!M15&gt;0,'DATA SHEET'!M13,NA())</f>
        <v>49</v>
      </c>
      <c r="N16">
        <f>IF('DATA SHEET'!N15&gt;0,'DATA SHEET'!N13,NA())</f>
        <v>12</v>
      </c>
      <c r="O16">
        <f>IF('DATA SHEET'!O15&gt;0,'DATA SHEET'!O13,NA())</f>
        <v>14</v>
      </c>
      <c r="P16">
        <f>IF('DATA SHEET'!P15&gt;0,'DATA SHEET'!P13,NA())</f>
        <v>8</v>
      </c>
      <c r="Q16">
        <f>IF('DATA SHEET'!Q15&gt;0,'DATA SHEET'!Q13,NA())</f>
        <v>17</v>
      </c>
      <c r="R16">
        <f>IF('DATA SHEET'!R15&gt;0,'DATA SHEET'!R13,NA())</f>
        <v>27</v>
      </c>
      <c r="S16">
        <f>IF('DATA SHEET'!S15&gt;0,'DATA SHEET'!S13,NA())</f>
        <v>21</v>
      </c>
      <c r="T16">
        <f>IF('DATA SHEET'!T15&gt;0,'DATA SHEET'!T13,NA())</f>
        <v>2</v>
      </c>
      <c r="U16">
        <f>IF('DATA SHEET'!U15&gt;0,'DATA SHEET'!U13,NA())</f>
        <v>0</v>
      </c>
      <c r="V16">
        <f>IF('DATA SHEET'!V15&gt;0,'DATA SHEET'!V13,NA())</f>
        <v>4</v>
      </c>
      <c r="W16">
        <f>IF('DATA SHEET'!W15&gt;0,'DATA SHEET'!W13,NA())</f>
        <v>35</v>
      </c>
      <c r="X16">
        <f>IF('DATA SHEET'!X15&gt;0,'DATA SHEET'!X13,NA())</f>
        <v>56</v>
      </c>
      <c r="Y16">
        <f>IF('DATA SHEET'!Y15&gt;0,'DATA SHEET'!Y13,NA())</f>
        <v>56</v>
      </c>
      <c r="Z16">
        <f>IF('DATA SHEET'!Z15&gt;0,'DATA SHEET'!Z13,NA())</f>
        <v>7</v>
      </c>
      <c r="AA16">
        <f>IF('DATA SHEET'!AA15&gt;0,'DATA SHEET'!AA13,NA())</f>
        <v>28</v>
      </c>
      <c r="AB16">
        <f>IF('DATA SHEET'!AB15&gt;0,'DATA SHEET'!AB13,NA())</f>
        <v>23</v>
      </c>
      <c r="AC16" t="e">
        <f>IF('DATA SHEET'!AC15&gt;0,'DATA SHEET'!AC13,NA())</f>
        <v>#N/A</v>
      </c>
      <c r="AD16" t="e">
        <f>IF('DATA SHEET'!AD15&gt;0,'DATA SHEET'!AD13,NA())</f>
        <v>#N/A</v>
      </c>
      <c r="AE16" t="e">
        <f>IF('DATA SHEET'!AE15&gt;0,'DATA SHEET'!AE13,NA())</f>
        <v>#N/A</v>
      </c>
      <c r="AF16" t="e">
        <f>IF('DATA SHEET'!AF15&gt;0,'DATA SHEET'!AF13,NA())</f>
        <v>#N/A</v>
      </c>
      <c r="AG16" t="e">
        <f>IF('DATA SHEET'!AG15&gt;0,'DATA SHEET'!AG13,NA())</f>
        <v>#N/A</v>
      </c>
      <c r="AH16" t="e">
        <f>IF('DATA SHEET'!AH15&gt;0,'DATA SHEET'!AH13,NA())</f>
        <v>#N/A</v>
      </c>
      <c r="AI16" t="e">
        <f>IF('DATA SHEET'!AI15&gt;0,'DATA SHEET'!AI13,NA())</f>
        <v>#N/A</v>
      </c>
      <c r="AJ16" t="e">
        <f>IF('DATA SHEET'!AJ15&gt;0,'DATA SHEET'!AJ13,NA())</f>
        <v>#N/A</v>
      </c>
      <c r="AK16" t="e">
        <f>IF('DATA SHEET'!AK15&gt;0,'DATA SHEET'!AK13,NA())</f>
        <v>#N/A</v>
      </c>
      <c r="AL16" t="e">
        <f>IF('DATA SHEET'!AL15&gt;0,'DATA SHEET'!AL13,NA())</f>
        <v>#N/A</v>
      </c>
      <c r="AM16" t="e">
        <f>IF('DATA SHEET'!AM15&gt;0,'DATA SHEET'!AM13,NA())</f>
        <v>#N/A</v>
      </c>
      <c r="AN16" t="e">
        <f>IF('DATA SHEET'!AN15&gt;0,'DATA SHEET'!AN13,NA())</f>
        <v>#N/A</v>
      </c>
      <c r="AO16" t="e">
        <f>IF('DATA SHEET'!AO15&gt;0,'DATA SHEET'!AO13,NA())</f>
        <v>#N/A</v>
      </c>
      <c r="AP16" t="e">
        <f>IF('DATA SHEET'!AP15&gt;0,'DATA SHEET'!AP13,NA())</f>
        <v>#N/A</v>
      </c>
      <c r="AQ16" t="e">
        <f>IF('DATA SHEET'!AQ15&gt;0,'DATA SHEET'!AQ13,NA())</f>
        <v>#N/A</v>
      </c>
      <c r="AR16" t="e">
        <f>IF('DATA SHEET'!AR15&gt;0,'DATA SHEET'!AR13,NA())</f>
        <v>#N/A</v>
      </c>
      <c r="AS16" t="e">
        <f>IF('DATA SHEET'!AS15&gt;0,'DATA SHEET'!AS13,NA())</f>
        <v>#N/A</v>
      </c>
      <c r="AT16" t="e">
        <f>IF('DATA SHEET'!AT15&gt;0,'DATA SHEET'!AT13,NA())</f>
        <v>#N/A</v>
      </c>
      <c r="AU16" t="e">
        <f>IF('DATA SHEET'!AU15&gt;0,'DATA SHEET'!AU13,NA())</f>
        <v>#N/A</v>
      </c>
      <c r="AV16" t="e">
        <f>IF('DATA SHEET'!AV15&gt;0,'DATA SHEET'!AV13,NA())</f>
        <v>#N/A</v>
      </c>
      <c r="AW16" t="e">
        <f>IF('DATA SHEET'!AW15&gt;0,'DATA SHEET'!AW13,NA())</f>
        <v>#N/A</v>
      </c>
      <c r="AX16" t="e">
        <f>IF('DATA SHEET'!AX15&gt;0,'DATA SHEET'!AX13,NA())</f>
        <v>#N/A</v>
      </c>
      <c r="AY16" t="e">
        <f>IF('DATA SHEET'!AY15&gt;0,'DATA SHEET'!AY13,NA())</f>
        <v>#N/A</v>
      </c>
      <c r="AZ16" t="e">
        <f>IF('DATA SHEET'!AZ15&gt;0,'DATA SHEET'!AZ13,NA())</f>
        <v>#N/A</v>
      </c>
      <c r="BA16" t="e">
        <f>IF('DATA SHEET'!BA15&gt;0,'DATA SHEET'!BA13,NA())</f>
        <v>#N/A</v>
      </c>
      <c r="BB16" t="e">
        <f>IF('DATA SHEET'!BB15&gt;0,'DATA SHEET'!BB13,NA())</f>
        <v>#N/A</v>
      </c>
      <c r="BC16" t="e">
        <f>IF('DATA SHEET'!BC15&gt;0,'DATA SHEET'!BC13,NA())</f>
        <v>#N/A</v>
      </c>
      <c r="BD16" t="e">
        <f>IF('DATA SHEET'!BD15&gt;0,'DATA SHEET'!BD13,NA())</f>
        <v>#N/A</v>
      </c>
      <c r="BE16" t="e">
        <f>IF('DATA SHEET'!BE15&gt;0,'DATA SHEET'!BE13,NA())</f>
        <v>#N/A</v>
      </c>
      <c r="BF16" t="e">
        <f>IF('DATA SHEET'!BF15&gt;0,'DATA SHEET'!BF13,NA())</f>
        <v>#N/A</v>
      </c>
      <c r="BG16" t="e">
        <f>IF('DATA SHEET'!BG15&gt;0,'DATA SHEET'!BG13,NA())</f>
        <v>#N/A</v>
      </c>
      <c r="BH16" t="e">
        <f>IF('DATA SHEET'!BH15&gt;0,'DATA SHEET'!BH13,NA())</f>
        <v>#N/A</v>
      </c>
      <c r="BI16" t="e">
        <f>IF('DATA SHEET'!BI15&gt;0,'DATA SHEET'!BI13,NA())</f>
        <v>#N/A</v>
      </c>
      <c r="BJ16" t="e">
        <f>IF('DATA SHEET'!BJ15&gt;0,'DATA SHEET'!BJ13,NA())</f>
        <v>#N/A</v>
      </c>
      <c r="BK16" t="e">
        <f>IF('DATA SHEET'!BK15&gt;0,'DATA SHEET'!BK13,NA())</f>
        <v>#N/A</v>
      </c>
      <c r="BL16" t="e">
        <f>IF('DATA SHEET'!BL15&gt;0,'DATA SHEET'!BL13,NA())</f>
        <v>#N/A</v>
      </c>
      <c r="BM16" t="e">
        <f>IF('DATA SHEET'!BM15&gt;0,'DATA SHEET'!BM13,NA())</f>
        <v>#N/A</v>
      </c>
      <c r="BN16" t="e">
        <f>IF('DATA SHEET'!BN15&gt;0,'DATA SHEET'!BN13,NA())</f>
        <v>#N/A</v>
      </c>
      <c r="BO16" t="e">
        <f>IF('DATA SHEET'!BO15&gt;0,'DATA SHEET'!BO13,NA())</f>
        <v>#N/A</v>
      </c>
      <c r="BP16" t="e">
        <f>IF('DATA SHEET'!BP15&gt;0,'DATA SHEET'!BP13,NA())</f>
        <v>#N/A</v>
      </c>
      <c r="BQ16" t="e">
        <f>IF('DATA SHEET'!BQ15&gt;0,'DATA SHEET'!BQ13,NA())</f>
        <v>#N/A</v>
      </c>
      <c r="BR16" t="e">
        <f>IF('DATA SHEET'!BR15&gt;0,'DATA SHEET'!BR13,NA())</f>
        <v>#N/A</v>
      </c>
      <c r="BS16" t="e">
        <f>IF('DATA SHEET'!BS15&gt;0,'DATA SHEET'!BS13,NA())</f>
        <v>#N/A</v>
      </c>
      <c r="BT16" t="e">
        <f>IF('DATA SHEET'!BT15&gt;0,'DATA SHEET'!BT13,NA())</f>
        <v>#N/A</v>
      </c>
      <c r="BU16" t="e">
        <f>IF('DATA SHEET'!BU15&gt;0,'DATA SHEET'!BU13,NA())</f>
        <v>#N/A</v>
      </c>
    </row>
    <row r="17" spans="1:73" x14ac:dyDescent="0.25">
      <c r="A17" t="s">
        <v>15</v>
      </c>
      <c r="B17">
        <f>IF('DATA SHEET'!B15&gt;0,'DATA SHEET'!B16,NA())</f>
        <v>98</v>
      </c>
      <c r="C17">
        <f>IF('DATA SHEET'!C15&gt;0,'DATA SHEET'!C16,NA())</f>
        <v>85</v>
      </c>
      <c r="D17">
        <f>IF('DATA SHEET'!D15&gt;0,'DATA SHEET'!D16,NA())</f>
        <v>114</v>
      </c>
      <c r="E17">
        <f>IF('DATA SHEET'!E15&gt;0,'DATA SHEET'!E16,NA())</f>
        <v>64</v>
      </c>
      <c r="F17">
        <f>IF('DATA SHEET'!F15&gt;0,'DATA SHEET'!F16,NA())</f>
        <v>88</v>
      </c>
      <c r="G17">
        <f>IF('DATA SHEET'!G15&gt;0,'DATA SHEET'!G16,NA())</f>
        <v>34</v>
      </c>
      <c r="H17">
        <f>IF('DATA SHEET'!H15&gt;0,'DATA SHEET'!H16,NA())</f>
        <v>51</v>
      </c>
      <c r="I17">
        <f>IF('DATA SHEET'!I15&gt;0,'DATA SHEET'!I16,NA())</f>
        <v>57</v>
      </c>
      <c r="J17">
        <f>IF('DATA SHEET'!J15&gt;0,'DATA SHEET'!J16,NA())</f>
        <v>66</v>
      </c>
      <c r="K17">
        <f>IF('DATA SHEET'!K15&gt;0,'DATA SHEET'!K16,NA())</f>
        <v>54</v>
      </c>
      <c r="L17">
        <f>IF('DATA SHEET'!L15&gt;0,'DATA SHEET'!L16,NA())</f>
        <v>57</v>
      </c>
      <c r="M17">
        <f>IF('DATA SHEET'!M15&gt;0,'DATA SHEET'!M16,NA())</f>
        <v>19</v>
      </c>
      <c r="N17">
        <f>IF('DATA SHEET'!N15&gt;0,'DATA SHEET'!N16,NA())</f>
        <v>89</v>
      </c>
      <c r="O17">
        <f>IF('DATA SHEET'!O15&gt;0,'DATA SHEET'!O16,NA())</f>
        <v>45</v>
      </c>
      <c r="P17">
        <f>IF('DATA SHEET'!P15&gt;0,'DATA SHEET'!P16,NA())</f>
        <v>52</v>
      </c>
      <c r="Q17">
        <f>IF('DATA SHEET'!Q15&gt;0,'DATA SHEET'!Q16,NA())</f>
        <v>53</v>
      </c>
      <c r="R17">
        <f>IF('DATA SHEET'!R15&gt;0,'DATA SHEET'!R16,NA())</f>
        <v>40</v>
      </c>
      <c r="S17">
        <f>IF('DATA SHEET'!S15&gt;0,'DATA SHEET'!S16,NA())</f>
        <v>0</v>
      </c>
      <c r="T17">
        <f>IF('DATA SHEET'!T15&gt;0,'DATA SHEET'!T16,NA())</f>
        <v>4</v>
      </c>
      <c r="U17">
        <f>IF('DATA SHEET'!U15&gt;0,'DATA SHEET'!U16,NA())</f>
        <v>3</v>
      </c>
      <c r="V17">
        <f>IF('DATA SHEET'!V15&gt;0,'DATA SHEET'!V16,NA())</f>
        <v>2</v>
      </c>
      <c r="W17">
        <f>IF('DATA SHEET'!W15&gt;0,'DATA SHEET'!W16,NA())</f>
        <v>54</v>
      </c>
      <c r="X17">
        <f>IF('DATA SHEET'!X15&gt;0,'DATA SHEET'!X16,NA())</f>
        <v>57</v>
      </c>
      <c r="Y17">
        <f>IF('DATA SHEET'!Y15&gt;0,'DATA SHEET'!Y16,NA())</f>
        <v>19</v>
      </c>
      <c r="Z17">
        <f>IF('DATA SHEET'!Z15&gt;0,'DATA SHEET'!Z16,NA())</f>
        <v>89</v>
      </c>
      <c r="AA17">
        <f>IF('DATA SHEET'!AA15&gt;0,'DATA SHEET'!AA16,NA())</f>
        <v>50</v>
      </c>
      <c r="AB17">
        <f>IF('DATA SHEET'!AB15&gt;0,'DATA SHEET'!AB16,NA())</f>
        <v>84</v>
      </c>
      <c r="AC17" t="e">
        <f>IF('DATA SHEET'!AC15&gt;0,'DATA SHEET'!AC16,NA())</f>
        <v>#N/A</v>
      </c>
      <c r="AD17" t="e">
        <f>IF('DATA SHEET'!AD15&gt;0,'DATA SHEET'!AD16,NA())</f>
        <v>#N/A</v>
      </c>
      <c r="AE17" t="e">
        <f>IF('DATA SHEET'!AE15&gt;0,'DATA SHEET'!AE16,NA())</f>
        <v>#N/A</v>
      </c>
      <c r="AF17" t="e">
        <f>IF('DATA SHEET'!AF15&gt;0,'DATA SHEET'!AF16,NA())</f>
        <v>#N/A</v>
      </c>
      <c r="AG17" t="e">
        <f>IF('DATA SHEET'!AG15&gt;0,'DATA SHEET'!AG16,NA())</f>
        <v>#N/A</v>
      </c>
      <c r="AH17" t="e">
        <f>IF('DATA SHEET'!AH15&gt;0,'DATA SHEET'!AH16,NA())</f>
        <v>#N/A</v>
      </c>
      <c r="AI17" t="e">
        <f>IF('DATA SHEET'!AI15&gt;0,'DATA SHEET'!AI16,NA())</f>
        <v>#N/A</v>
      </c>
      <c r="AJ17" t="e">
        <f>IF('DATA SHEET'!AJ15&gt;0,'DATA SHEET'!AJ16,NA())</f>
        <v>#N/A</v>
      </c>
      <c r="AK17" t="e">
        <f>IF('DATA SHEET'!AK15&gt;0,'DATA SHEET'!AK16,NA())</f>
        <v>#N/A</v>
      </c>
      <c r="AL17" t="e">
        <f>IF('DATA SHEET'!AL15&gt;0,'DATA SHEET'!AL16,NA())</f>
        <v>#N/A</v>
      </c>
      <c r="AM17" t="e">
        <f>IF('DATA SHEET'!AM15&gt;0,'DATA SHEET'!AM16,NA())</f>
        <v>#N/A</v>
      </c>
      <c r="AN17" t="e">
        <f>IF('DATA SHEET'!AN15&gt;0,'DATA SHEET'!AN16,NA())</f>
        <v>#N/A</v>
      </c>
      <c r="AO17" t="e">
        <f>IF('DATA SHEET'!AO15&gt;0,'DATA SHEET'!AO16,NA())</f>
        <v>#N/A</v>
      </c>
      <c r="AP17" t="e">
        <f>IF('DATA SHEET'!AP15&gt;0,'DATA SHEET'!AP16,NA())</f>
        <v>#N/A</v>
      </c>
      <c r="AQ17" t="e">
        <f>IF('DATA SHEET'!AQ15&gt;0,'DATA SHEET'!AQ16,NA())</f>
        <v>#N/A</v>
      </c>
      <c r="AR17" t="e">
        <f>IF('DATA SHEET'!AR15&gt;0,'DATA SHEET'!AR16,NA())</f>
        <v>#N/A</v>
      </c>
      <c r="AS17" t="e">
        <f>IF('DATA SHEET'!AS15&gt;0,'DATA SHEET'!AS16,NA())</f>
        <v>#N/A</v>
      </c>
      <c r="AT17" t="e">
        <f>IF('DATA SHEET'!AT15&gt;0,'DATA SHEET'!AT16,NA())</f>
        <v>#N/A</v>
      </c>
      <c r="AU17" t="e">
        <f>IF('DATA SHEET'!AU15&gt;0,'DATA SHEET'!AU16,NA())</f>
        <v>#N/A</v>
      </c>
      <c r="AV17" t="e">
        <f>IF('DATA SHEET'!AV15&gt;0,'DATA SHEET'!AV16,NA())</f>
        <v>#N/A</v>
      </c>
      <c r="AW17" t="e">
        <f>IF('DATA SHEET'!AW15&gt;0,'DATA SHEET'!AW16,NA())</f>
        <v>#N/A</v>
      </c>
      <c r="AX17" t="e">
        <f>IF('DATA SHEET'!AX15&gt;0,'DATA SHEET'!AX16,NA())</f>
        <v>#N/A</v>
      </c>
      <c r="AY17" t="e">
        <f>IF('DATA SHEET'!AY15&gt;0,'DATA SHEET'!AY16,NA())</f>
        <v>#N/A</v>
      </c>
      <c r="AZ17" t="e">
        <f>IF('DATA SHEET'!AZ15&gt;0,'DATA SHEET'!AZ16,NA())</f>
        <v>#N/A</v>
      </c>
      <c r="BA17" t="e">
        <f>IF('DATA SHEET'!BA15&gt;0,'DATA SHEET'!BA16,NA())</f>
        <v>#N/A</v>
      </c>
      <c r="BB17" t="e">
        <f>IF('DATA SHEET'!BB15&gt;0,'DATA SHEET'!BB16,NA())</f>
        <v>#N/A</v>
      </c>
      <c r="BC17" t="e">
        <f>IF('DATA SHEET'!BC15&gt;0,'DATA SHEET'!BC16,NA())</f>
        <v>#N/A</v>
      </c>
      <c r="BD17" t="e">
        <f>IF('DATA SHEET'!BD15&gt;0,'DATA SHEET'!BD16,NA())</f>
        <v>#N/A</v>
      </c>
      <c r="BE17" t="e">
        <f>IF('DATA SHEET'!BE15&gt;0,'DATA SHEET'!BE16,NA())</f>
        <v>#N/A</v>
      </c>
      <c r="BF17" t="e">
        <f>IF('DATA SHEET'!BF15&gt;0,'DATA SHEET'!BF16,NA())</f>
        <v>#N/A</v>
      </c>
      <c r="BG17" t="e">
        <f>IF('DATA SHEET'!BG15&gt;0,'DATA SHEET'!BG16,NA())</f>
        <v>#N/A</v>
      </c>
      <c r="BH17" t="e">
        <f>IF('DATA SHEET'!BH15&gt;0,'DATA SHEET'!BH16,NA())</f>
        <v>#N/A</v>
      </c>
      <c r="BI17" t="e">
        <f>IF('DATA SHEET'!BI15&gt;0,'DATA SHEET'!BI16,NA())</f>
        <v>#N/A</v>
      </c>
      <c r="BJ17" t="e">
        <f>IF('DATA SHEET'!BJ15&gt;0,'DATA SHEET'!BJ16,NA())</f>
        <v>#N/A</v>
      </c>
      <c r="BK17" t="e">
        <f>IF('DATA SHEET'!BK15&gt;0,'DATA SHEET'!BK16,NA())</f>
        <v>#N/A</v>
      </c>
      <c r="BL17" t="e">
        <f>IF('DATA SHEET'!BL15&gt;0,'DATA SHEET'!BL16,NA())</f>
        <v>#N/A</v>
      </c>
      <c r="BM17" t="e">
        <f>IF('DATA SHEET'!BM15&gt;0,'DATA SHEET'!BM16,NA())</f>
        <v>#N/A</v>
      </c>
      <c r="BN17" t="e">
        <f>IF('DATA SHEET'!BN15&gt;0,'DATA SHEET'!BN16,NA())</f>
        <v>#N/A</v>
      </c>
      <c r="BO17" t="e">
        <f>IF('DATA SHEET'!BO15&gt;0,'DATA SHEET'!BO16,NA())</f>
        <v>#N/A</v>
      </c>
      <c r="BP17" t="e">
        <f>IF('DATA SHEET'!BP15&gt;0,'DATA SHEET'!BP16,NA())</f>
        <v>#N/A</v>
      </c>
      <c r="BQ17" t="e">
        <f>IF('DATA SHEET'!BQ15&gt;0,'DATA SHEET'!BQ16,NA())</f>
        <v>#N/A</v>
      </c>
      <c r="BR17" t="e">
        <f>IF('DATA SHEET'!BR15&gt;0,'DATA SHEET'!BR16,NA())</f>
        <v>#N/A</v>
      </c>
      <c r="BS17" t="e">
        <f>IF('DATA SHEET'!BS15&gt;0,'DATA SHEET'!BS16,NA())</f>
        <v>#N/A</v>
      </c>
      <c r="BT17" t="e">
        <f>IF('DATA SHEET'!BT15&gt;0,'DATA SHEET'!BT16,NA())</f>
        <v>#N/A</v>
      </c>
      <c r="BU17" t="e">
        <f>IF('DATA SHEET'!BU15&gt;0,'DATA SHEET'!BU16,NA())</f>
        <v>#N/A</v>
      </c>
    </row>
    <row r="18" spans="1:73" x14ac:dyDescent="0.25">
      <c r="A18" t="s">
        <v>19</v>
      </c>
      <c r="B18">
        <f>IF('DATA SHEET'!B15&gt;0,'DATA SHEET'!B15,NA())</f>
        <v>150</v>
      </c>
      <c r="C18">
        <f>IF('DATA SHEET'!C15&gt;0,'DATA SHEET'!C15,NA())</f>
        <v>150</v>
      </c>
      <c r="D18">
        <f>IF('DATA SHEET'!D15&gt;0,'DATA SHEET'!D15,NA())</f>
        <v>150</v>
      </c>
      <c r="E18">
        <f>IF('DATA SHEET'!E15&gt;0,'DATA SHEET'!E15,NA())</f>
        <v>150</v>
      </c>
      <c r="F18">
        <f>IF('DATA SHEET'!F15&gt;0,'DATA SHEET'!F15,NA())</f>
        <v>150</v>
      </c>
      <c r="G18">
        <f>IF('DATA SHEET'!G15&gt;0,'DATA SHEET'!G15,NA())</f>
        <v>150</v>
      </c>
      <c r="H18">
        <f>IF('DATA SHEET'!H15&gt;0,'DATA SHEET'!H15,NA())</f>
        <v>150</v>
      </c>
      <c r="I18">
        <f>IF('DATA SHEET'!I15&gt;0,'DATA SHEET'!I15,NA())</f>
        <v>150</v>
      </c>
      <c r="J18">
        <f>IF('DATA SHEET'!J15&gt;0,'DATA SHEET'!J15,NA())</f>
        <v>150</v>
      </c>
      <c r="K18">
        <f>IF('DATA SHEET'!K15&gt;0,'DATA SHEET'!K15,NA())</f>
        <v>150</v>
      </c>
      <c r="L18">
        <f>IF('DATA SHEET'!L15&gt;0,'DATA SHEET'!L15,NA())</f>
        <v>150</v>
      </c>
      <c r="M18">
        <f>IF('DATA SHEET'!M15&gt;0,'DATA SHEET'!M15,NA())</f>
        <v>150</v>
      </c>
      <c r="N18">
        <f>IF('DATA SHEET'!N15&gt;0,'DATA SHEET'!N15,NA())</f>
        <v>150</v>
      </c>
      <c r="O18">
        <f>IF('DATA SHEET'!O15&gt;0,'DATA SHEET'!O15,NA())</f>
        <v>150</v>
      </c>
      <c r="P18">
        <f>IF('DATA SHEET'!P15&gt;0,'DATA SHEET'!P15,NA())</f>
        <v>150</v>
      </c>
      <c r="Q18">
        <f>IF('DATA SHEET'!Q15&gt;0,'DATA SHEET'!Q15,NA())</f>
        <v>150</v>
      </c>
      <c r="R18">
        <f>IF('DATA SHEET'!R15&gt;0,'DATA SHEET'!R15,NA())</f>
        <v>150</v>
      </c>
      <c r="S18">
        <f>IF('DATA SHEET'!S15&gt;0,'DATA SHEET'!S15,NA())</f>
        <v>150</v>
      </c>
      <c r="T18">
        <f>IF('DATA SHEET'!T15&gt;0,'DATA SHEET'!T15,NA())</f>
        <v>150</v>
      </c>
      <c r="U18">
        <f>IF('DATA SHEET'!U15&gt;0,'DATA SHEET'!U15,NA())</f>
        <v>150</v>
      </c>
      <c r="V18">
        <v>150</v>
      </c>
      <c r="W18">
        <f>IF('DATA SHEET'!W15&gt;0,'DATA SHEET'!W15,NA())</f>
        <v>150</v>
      </c>
      <c r="X18">
        <f>IF('DATA SHEET'!X15&gt;0,'DATA SHEET'!X15,NA())</f>
        <v>150</v>
      </c>
      <c r="Y18">
        <f>IF('DATA SHEET'!Y15&gt;0,'DATA SHEET'!Y15,NA())</f>
        <v>150</v>
      </c>
      <c r="Z18">
        <f>IF('DATA SHEET'!Z15&gt;0,'DATA SHEET'!Z15,NA())</f>
        <v>150</v>
      </c>
      <c r="AA18">
        <f>IF('DATA SHEET'!AA15&gt;0,'DATA SHEET'!AA15,NA())</f>
        <v>150</v>
      </c>
      <c r="AB18">
        <f>IF('DATA SHEET'!AB15&gt;0,'DATA SHEET'!AB15,NA())</f>
        <v>150</v>
      </c>
      <c r="AC18" t="e">
        <f>IF('DATA SHEET'!AC15&gt;0,'DATA SHEET'!AC15,NA())</f>
        <v>#N/A</v>
      </c>
      <c r="AD18" t="e">
        <f>IF('DATA SHEET'!AD15&gt;0,'DATA SHEET'!AD15,NA())</f>
        <v>#N/A</v>
      </c>
      <c r="AE18" t="e">
        <f>IF('DATA SHEET'!AE15&gt;0,'DATA SHEET'!AE15,NA())</f>
        <v>#N/A</v>
      </c>
      <c r="AF18" t="e">
        <f>IF('DATA SHEET'!AF15&gt;0,'DATA SHEET'!AF15,NA())</f>
        <v>#N/A</v>
      </c>
      <c r="AG18" t="e">
        <f>IF('DATA SHEET'!AG15&gt;0,'DATA SHEET'!AG15,NA())</f>
        <v>#N/A</v>
      </c>
      <c r="AH18" t="e">
        <f>IF('DATA SHEET'!AH15&gt;0,'DATA SHEET'!AH15,NA())</f>
        <v>#N/A</v>
      </c>
      <c r="AI18" t="e">
        <f>IF('DATA SHEET'!AI15&gt;0,'DATA SHEET'!AI15,NA())</f>
        <v>#N/A</v>
      </c>
      <c r="AJ18" t="e">
        <f>IF('DATA SHEET'!AJ15&gt;0,'DATA SHEET'!AJ15,NA())</f>
        <v>#N/A</v>
      </c>
      <c r="AK18" t="e">
        <f>IF('DATA SHEET'!AK15&gt;0,'DATA SHEET'!AK15,NA())</f>
        <v>#N/A</v>
      </c>
      <c r="AL18" t="e">
        <f>IF('DATA SHEET'!AL15&gt;0,'DATA SHEET'!AL15,NA())</f>
        <v>#N/A</v>
      </c>
      <c r="AM18" t="e">
        <f>IF('DATA SHEET'!AM15&gt;0,'DATA SHEET'!AM15,NA())</f>
        <v>#N/A</v>
      </c>
      <c r="AN18" t="e">
        <f>IF('DATA SHEET'!AN15&gt;0,'DATA SHEET'!AN15,NA())</f>
        <v>#N/A</v>
      </c>
      <c r="AO18" t="e">
        <f>IF('DATA SHEET'!AO15&gt;0,'DATA SHEET'!AO15,NA())</f>
        <v>#N/A</v>
      </c>
      <c r="AP18" t="e">
        <f>IF('DATA SHEET'!AP15&gt;0,'DATA SHEET'!AP15,NA())</f>
        <v>#N/A</v>
      </c>
      <c r="AQ18" t="e">
        <f>IF('DATA SHEET'!AQ15&gt;0,'DATA SHEET'!AQ15,NA())</f>
        <v>#N/A</v>
      </c>
      <c r="AR18" t="e">
        <f>IF('DATA SHEET'!AR15&gt;0,'DATA SHEET'!AR15,NA())</f>
        <v>#N/A</v>
      </c>
      <c r="AS18" t="e">
        <f>IF('DATA SHEET'!AS15&gt;0,'DATA SHEET'!AS15,NA())</f>
        <v>#N/A</v>
      </c>
      <c r="AT18" t="e">
        <f>IF('DATA SHEET'!AT15&gt;0,'DATA SHEET'!AT15,NA())</f>
        <v>#N/A</v>
      </c>
      <c r="AU18" t="e">
        <f>IF('DATA SHEET'!AU15&gt;0,'DATA SHEET'!AU15,NA())</f>
        <v>#N/A</v>
      </c>
      <c r="AV18" t="e">
        <f>IF('DATA SHEET'!AV15&gt;0,'DATA SHEET'!AV15,NA())</f>
        <v>#N/A</v>
      </c>
      <c r="AW18" t="e">
        <f>IF('DATA SHEET'!AW15&gt;0,'DATA SHEET'!AW15,NA())</f>
        <v>#N/A</v>
      </c>
      <c r="AX18" t="e">
        <f>IF('DATA SHEET'!AX15&gt;0,'DATA SHEET'!AX15,NA())</f>
        <v>#N/A</v>
      </c>
      <c r="AY18" t="e">
        <f>IF('DATA SHEET'!AY15&gt;0,'DATA SHEET'!AY15,NA())</f>
        <v>#N/A</v>
      </c>
      <c r="AZ18" t="e">
        <f>IF('DATA SHEET'!AZ15&gt;0,'DATA SHEET'!AZ15,NA())</f>
        <v>#N/A</v>
      </c>
      <c r="BA18" t="e">
        <f>IF('DATA SHEET'!BA15&gt;0,'DATA SHEET'!BA15,NA())</f>
        <v>#N/A</v>
      </c>
      <c r="BB18" t="e">
        <f>IF('DATA SHEET'!BB15&gt;0,'DATA SHEET'!BB15,NA())</f>
        <v>#N/A</v>
      </c>
      <c r="BC18" t="e">
        <f>IF('DATA SHEET'!BC15&gt;0,'DATA SHEET'!BC15,NA())</f>
        <v>#N/A</v>
      </c>
      <c r="BD18" t="e">
        <f>IF('DATA SHEET'!BD15&gt;0,'DATA SHEET'!BD15,NA())</f>
        <v>#N/A</v>
      </c>
      <c r="BE18" t="e">
        <f>IF('DATA SHEET'!BE15&gt;0,'DATA SHEET'!BE15,NA())</f>
        <v>#N/A</v>
      </c>
      <c r="BF18" t="e">
        <f>IF('DATA SHEET'!BF15&gt;0,'DATA SHEET'!BF15,NA())</f>
        <v>#N/A</v>
      </c>
      <c r="BG18" t="e">
        <f>IF('DATA SHEET'!BG15&gt;0,'DATA SHEET'!BG15,NA())</f>
        <v>#N/A</v>
      </c>
      <c r="BH18" t="e">
        <f>IF('DATA SHEET'!BH15&gt;0,'DATA SHEET'!BH15,NA())</f>
        <v>#N/A</v>
      </c>
      <c r="BI18" t="e">
        <f>IF('DATA SHEET'!BI15&gt;0,'DATA SHEET'!BI15,NA())</f>
        <v>#N/A</v>
      </c>
      <c r="BJ18" t="e">
        <f>IF('DATA SHEET'!BJ15&gt;0,'DATA SHEET'!BJ15,NA())</f>
        <v>#N/A</v>
      </c>
      <c r="BK18" t="e">
        <f>IF('DATA SHEET'!BK15&gt;0,'DATA SHEET'!BK15,NA())</f>
        <v>#N/A</v>
      </c>
      <c r="BL18" t="e">
        <f>IF('DATA SHEET'!BL15&gt;0,'DATA SHEET'!BL15,NA())</f>
        <v>#N/A</v>
      </c>
      <c r="BM18" t="e">
        <f>IF('DATA SHEET'!BM15&gt;0,'DATA SHEET'!BM15,NA())</f>
        <v>#N/A</v>
      </c>
      <c r="BN18" t="e">
        <f>IF('DATA SHEET'!BN15&gt;0,'DATA SHEET'!BN15,NA())</f>
        <v>#N/A</v>
      </c>
      <c r="BO18" t="e">
        <f>IF('DATA SHEET'!BO15&gt;0,'DATA SHEET'!BO15,NA())</f>
        <v>#N/A</v>
      </c>
      <c r="BP18" t="e">
        <f>IF('DATA SHEET'!BP15&gt;0,'DATA SHEET'!BP15,NA())</f>
        <v>#N/A</v>
      </c>
      <c r="BQ18" t="e">
        <f>IF('DATA SHEET'!BQ15&gt;0,'DATA SHEET'!BQ15,NA())</f>
        <v>#N/A</v>
      </c>
      <c r="BR18" t="e">
        <f>IF('DATA SHEET'!BR15&gt;0,'DATA SHEET'!BR15,NA())</f>
        <v>#N/A</v>
      </c>
      <c r="BS18" t="e">
        <f>IF('DATA SHEET'!BS15&gt;0,'DATA SHEET'!BS15,NA())</f>
        <v>#N/A</v>
      </c>
      <c r="BT18" t="e">
        <f>IF('DATA SHEET'!BT15&gt;0,'DATA SHEET'!BT15,NA())</f>
        <v>#N/A</v>
      </c>
      <c r="BU18" t="e">
        <f>IF('DATA SHEET'!BU15&gt;0,'DATA SHEET'!BU15,NA())</f>
        <v>#N/A</v>
      </c>
    </row>
    <row r="19" spans="1:73" x14ac:dyDescent="0.25">
      <c r="A19" t="s">
        <v>97</v>
      </c>
      <c r="B19">
        <f>B16+B17</f>
        <v>98</v>
      </c>
      <c r="C19">
        <f t="shared" ref="C19:AW19" si="0">C16+C17</f>
        <v>127</v>
      </c>
      <c r="D19">
        <f t="shared" si="0"/>
        <v>178</v>
      </c>
      <c r="E19">
        <f t="shared" si="0"/>
        <v>102</v>
      </c>
      <c r="F19">
        <f t="shared" si="0"/>
        <v>152</v>
      </c>
      <c r="G19">
        <f t="shared" si="0"/>
        <v>55</v>
      </c>
      <c r="H19">
        <f t="shared" si="0"/>
        <v>57</v>
      </c>
      <c r="I19">
        <f t="shared" si="0"/>
        <v>98</v>
      </c>
      <c r="J19">
        <f t="shared" si="0"/>
        <v>99</v>
      </c>
      <c r="K19">
        <f t="shared" si="0"/>
        <v>83</v>
      </c>
      <c r="L19">
        <f t="shared" si="0"/>
        <v>113</v>
      </c>
      <c r="M19">
        <f t="shared" si="0"/>
        <v>68</v>
      </c>
      <c r="N19">
        <f t="shared" si="0"/>
        <v>101</v>
      </c>
      <c r="O19">
        <f t="shared" si="0"/>
        <v>59</v>
      </c>
      <c r="P19">
        <f t="shared" si="0"/>
        <v>60</v>
      </c>
      <c r="Q19">
        <f t="shared" si="0"/>
        <v>70</v>
      </c>
      <c r="R19">
        <f t="shared" si="0"/>
        <v>67</v>
      </c>
      <c r="S19">
        <f t="shared" si="0"/>
        <v>21</v>
      </c>
      <c r="T19">
        <f t="shared" si="0"/>
        <v>6</v>
      </c>
      <c r="U19">
        <f t="shared" si="0"/>
        <v>3</v>
      </c>
      <c r="V19">
        <f t="shared" si="0"/>
        <v>6</v>
      </c>
      <c r="W19">
        <f t="shared" si="0"/>
        <v>89</v>
      </c>
      <c r="X19">
        <f t="shared" si="0"/>
        <v>113</v>
      </c>
      <c r="Y19">
        <f t="shared" si="0"/>
        <v>75</v>
      </c>
      <c r="Z19">
        <f t="shared" si="0"/>
        <v>96</v>
      </c>
      <c r="AA19">
        <f t="shared" si="0"/>
        <v>78</v>
      </c>
      <c r="AB19">
        <f t="shared" si="0"/>
        <v>107</v>
      </c>
      <c r="AC19" t="e">
        <f t="shared" si="0"/>
        <v>#N/A</v>
      </c>
      <c r="AD19" t="e">
        <f t="shared" si="0"/>
        <v>#N/A</v>
      </c>
      <c r="AE19" t="e">
        <f t="shared" si="0"/>
        <v>#N/A</v>
      </c>
      <c r="AF19" t="e">
        <f t="shared" si="0"/>
        <v>#N/A</v>
      </c>
      <c r="AG19" t="e">
        <f t="shared" si="0"/>
        <v>#N/A</v>
      </c>
      <c r="AH19" t="e">
        <f t="shared" si="0"/>
        <v>#N/A</v>
      </c>
      <c r="AI19" t="e">
        <f t="shared" si="0"/>
        <v>#N/A</v>
      </c>
      <c r="AJ19" t="e">
        <f t="shared" si="0"/>
        <v>#N/A</v>
      </c>
      <c r="AK19" t="e">
        <f t="shared" si="0"/>
        <v>#N/A</v>
      </c>
      <c r="AL19" t="e">
        <f t="shared" si="0"/>
        <v>#N/A</v>
      </c>
      <c r="AM19" t="e">
        <f t="shared" si="0"/>
        <v>#N/A</v>
      </c>
      <c r="AN19" t="e">
        <f t="shared" si="0"/>
        <v>#N/A</v>
      </c>
      <c r="AO19" t="e">
        <f t="shared" si="0"/>
        <v>#N/A</v>
      </c>
      <c r="AP19" t="e">
        <f t="shared" si="0"/>
        <v>#N/A</v>
      </c>
      <c r="AQ19" t="e">
        <f t="shared" si="0"/>
        <v>#N/A</v>
      </c>
      <c r="AR19" t="e">
        <f t="shared" si="0"/>
        <v>#N/A</v>
      </c>
      <c r="AS19" t="e">
        <f t="shared" si="0"/>
        <v>#N/A</v>
      </c>
      <c r="AT19" t="e">
        <f t="shared" si="0"/>
        <v>#N/A</v>
      </c>
      <c r="AU19" t="e">
        <f t="shared" si="0"/>
        <v>#N/A</v>
      </c>
      <c r="AV19" t="e">
        <f t="shared" si="0"/>
        <v>#N/A</v>
      </c>
      <c r="AW19" t="e">
        <f t="shared" si="0"/>
        <v>#N/A</v>
      </c>
      <c r="AX19" t="e">
        <f t="shared" ref="AX19:BU19" si="1">AX16+AX17</f>
        <v>#N/A</v>
      </c>
      <c r="AY19" t="e">
        <f t="shared" si="1"/>
        <v>#N/A</v>
      </c>
      <c r="AZ19" t="e">
        <f t="shared" si="1"/>
        <v>#N/A</v>
      </c>
      <c r="BA19" t="e">
        <f t="shared" si="1"/>
        <v>#N/A</v>
      </c>
      <c r="BB19" t="e">
        <f t="shared" si="1"/>
        <v>#N/A</v>
      </c>
      <c r="BC19" t="e">
        <f t="shared" si="1"/>
        <v>#N/A</v>
      </c>
      <c r="BD19" t="e">
        <f t="shared" si="1"/>
        <v>#N/A</v>
      </c>
      <c r="BE19" t="e">
        <f t="shared" si="1"/>
        <v>#N/A</v>
      </c>
      <c r="BF19" t="e">
        <f t="shared" si="1"/>
        <v>#N/A</v>
      </c>
      <c r="BG19" t="e">
        <f t="shared" si="1"/>
        <v>#N/A</v>
      </c>
      <c r="BH19" t="e">
        <f t="shared" si="1"/>
        <v>#N/A</v>
      </c>
      <c r="BI19" t="e">
        <f t="shared" si="1"/>
        <v>#N/A</v>
      </c>
      <c r="BJ19" t="e">
        <f t="shared" si="1"/>
        <v>#N/A</v>
      </c>
      <c r="BK19" t="e">
        <f t="shared" si="1"/>
        <v>#N/A</v>
      </c>
      <c r="BL19" t="e">
        <f t="shared" si="1"/>
        <v>#N/A</v>
      </c>
      <c r="BM19" t="e">
        <f t="shared" si="1"/>
        <v>#N/A</v>
      </c>
      <c r="BN19" t="e">
        <f t="shared" si="1"/>
        <v>#N/A</v>
      </c>
      <c r="BO19" t="e">
        <f t="shared" si="1"/>
        <v>#N/A</v>
      </c>
      <c r="BP19" t="e">
        <f t="shared" si="1"/>
        <v>#N/A</v>
      </c>
      <c r="BQ19" t="e">
        <f t="shared" si="1"/>
        <v>#N/A</v>
      </c>
      <c r="BR19" t="e">
        <f t="shared" si="1"/>
        <v>#N/A</v>
      </c>
      <c r="BS19" t="e">
        <f t="shared" si="1"/>
        <v>#N/A</v>
      </c>
      <c r="BT19" t="e">
        <f t="shared" si="1"/>
        <v>#N/A</v>
      </c>
      <c r="BU19" t="e">
        <f t="shared" si="1"/>
        <v>#N/A</v>
      </c>
    </row>
    <row r="20" spans="1:73" x14ac:dyDescent="0.25">
      <c r="A20" t="s">
        <v>98</v>
      </c>
      <c r="B20">
        <f>B18-B19</f>
        <v>52</v>
      </c>
      <c r="C20">
        <f t="shared" ref="C20:AW20" si="2">C18-C19</f>
        <v>23</v>
      </c>
      <c r="D20">
        <f t="shared" si="2"/>
        <v>-28</v>
      </c>
      <c r="E20">
        <f t="shared" si="2"/>
        <v>48</v>
      </c>
      <c r="F20">
        <f t="shared" si="2"/>
        <v>-2</v>
      </c>
      <c r="G20">
        <f t="shared" si="2"/>
        <v>95</v>
      </c>
      <c r="H20">
        <f t="shared" si="2"/>
        <v>93</v>
      </c>
      <c r="I20">
        <f t="shared" si="2"/>
        <v>52</v>
      </c>
      <c r="J20">
        <f t="shared" si="2"/>
        <v>51</v>
      </c>
      <c r="K20">
        <f t="shared" si="2"/>
        <v>67</v>
      </c>
      <c r="L20">
        <f t="shared" si="2"/>
        <v>37</v>
      </c>
      <c r="M20">
        <f t="shared" si="2"/>
        <v>82</v>
      </c>
      <c r="N20">
        <f t="shared" si="2"/>
        <v>49</v>
      </c>
      <c r="O20">
        <f t="shared" si="2"/>
        <v>91</v>
      </c>
      <c r="P20">
        <f t="shared" si="2"/>
        <v>90</v>
      </c>
      <c r="Q20">
        <f t="shared" si="2"/>
        <v>80</v>
      </c>
      <c r="R20">
        <f t="shared" si="2"/>
        <v>83</v>
      </c>
      <c r="S20">
        <f t="shared" si="2"/>
        <v>129</v>
      </c>
      <c r="T20">
        <f t="shared" si="2"/>
        <v>144</v>
      </c>
      <c r="U20">
        <f t="shared" si="2"/>
        <v>147</v>
      </c>
      <c r="V20">
        <f t="shared" si="2"/>
        <v>144</v>
      </c>
      <c r="W20">
        <f t="shared" si="2"/>
        <v>61</v>
      </c>
      <c r="X20">
        <f t="shared" si="2"/>
        <v>37</v>
      </c>
      <c r="Y20">
        <f t="shared" si="2"/>
        <v>75</v>
      </c>
      <c r="Z20">
        <f t="shared" si="2"/>
        <v>54</v>
      </c>
      <c r="AA20">
        <f t="shared" si="2"/>
        <v>72</v>
      </c>
      <c r="AB20">
        <f t="shared" si="2"/>
        <v>43</v>
      </c>
      <c r="AC20" t="e">
        <f t="shared" si="2"/>
        <v>#N/A</v>
      </c>
      <c r="AD20" t="e">
        <f t="shared" si="2"/>
        <v>#N/A</v>
      </c>
      <c r="AE20" t="e">
        <f t="shared" si="2"/>
        <v>#N/A</v>
      </c>
      <c r="AF20" t="e">
        <f t="shared" si="2"/>
        <v>#N/A</v>
      </c>
      <c r="AG20" t="e">
        <f t="shared" si="2"/>
        <v>#N/A</v>
      </c>
      <c r="AH20" t="e">
        <f t="shared" si="2"/>
        <v>#N/A</v>
      </c>
      <c r="AI20" t="e">
        <f t="shared" si="2"/>
        <v>#N/A</v>
      </c>
      <c r="AJ20" t="e">
        <f t="shared" si="2"/>
        <v>#N/A</v>
      </c>
      <c r="AK20" t="e">
        <f t="shared" si="2"/>
        <v>#N/A</v>
      </c>
      <c r="AL20" t="e">
        <f t="shared" si="2"/>
        <v>#N/A</v>
      </c>
      <c r="AM20" t="e">
        <f t="shared" si="2"/>
        <v>#N/A</v>
      </c>
      <c r="AN20" t="e">
        <f t="shared" si="2"/>
        <v>#N/A</v>
      </c>
      <c r="AO20" t="e">
        <f t="shared" si="2"/>
        <v>#N/A</v>
      </c>
      <c r="AP20" t="e">
        <f t="shared" si="2"/>
        <v>#N/A</v>
      </c>
      <c r="AQ20" t="e">
        <f t="shared" si="2"/>
        <v>#N/A</v>
      </c>
      <c r="AR20" t="e">
        <f t="shared" si="2"/>
        <v>#N/A</v>
      </c>
      <c r="AS20" t="e">
        <f t="shared" si="2"/>
        <v>#N/A</v>
      </c>
      <c r="AT20" t="e">
        <f t="shared" si="2"/>
        <v>#N/A</v>
      </c>
      <c r="AU20" t="e">
        <f t="shared" si="2"/>
        <v>#N/A</v>
      </c>
      <c r="AV20" t="e">
        <f t="shared" si="2"/>
        <v>#N/A</v>
      </c>
      <c r="AW20" t="e">
        <f t="shared" si="2"/>
        <v>#N/A</v>
      </c>
      <c r="AX20" t="e">
        <f t="shared" ref="AX20:BU20" si="3">AX18-AX19</f>
        <v>#N/A</v>
      </c>
      <c r="AY20" t="e">
        <f t="shared" si="3"/>
        <v>#N/A</v>
      </c>
      <c r="AZ20" t="e">
        <f t="shared" si="3"/>
        <v>#N/A</v>
      </c>
      <c r="BA20" t="e">
        <f t="shared" si="3"/>
        <v>#N/A</v>
      </c>
      <c r="BB20" t="e">
        <f t="shared" si="3"/>
        <v>#N/A</v>
      </c>
      <c r="BC20" t="e">
        <f t="shared" si="3"/>
        <v>#N/A</v>
      </c>
      <c r="BD20" t="e">
        <f t="shared" si="3"/>
        <v>#N/A</v>
      </c>
      <c r="BE20" t="e">
        <f t="shared" si="3"/>
        <v>#N/A</v>
      </c>
      <c r="BF20" t="e">
        <f t="shared" si="3"/>
        <v>#N/A</v>
      </c>
      <c r="BG20" t="e">
        <f t="shared" si="3"/>
        <v>#N/A</v>
      </c>
      <c r="BH20" t="e">
        <f t="shared" si="3"/>
        <v>#N/A</v>
      </c>
      <c r="BI20" t="e">
        <f t="shared" si="3"/>
        <v>#N/A</v>
      </c>
      <c r="BJ20" t="e">
        <f t="shared" si="3"/>
        <v>#N/A</v>
      </c>
      <c r="BK20" t="e">
        <f t="shared" si="3"/>
        <v>#N/A</v>
      </c>
      <c r="BL20" t="e">
        <f t="shared" si="3"/>
        <v>#N/A</v>
      </c>
      <c r="BM20" t="e">
        <f t="shared" si="3"/>
        <v>#N/A</v>
      </c>
      <c r="BN20" t="e">
        <f t="shared" si="3"/>
        <v>#N/A</v>
      </c>
      <c r="BO20" t="e">
        <f t="shared" si="3"/>
        <v>#N/A</v>
      </c>
      <c r="BP20" t="e">
        <f t="shared" si="3"/>
        <v>#N/A</v>
      </c>
      <c r="BQ20" t="e">
        <f t="shared" si="3"/>
        <v>#N/A</v>
      </c>
      <c r="BR20" t="e">
        <f t="shared" si="3"/>
        <v>#N/A</v>
      </c>
      <c r="BS20" t="e">
        <f t="shared" si="3"/>
        <v>#N/A</v>
      </c>
      <c r="BT20" t="e">
        <f t="shared" si="3"/>
        <v>#N/A</v>
      </c>
      <c r="BU20" t="e">
        <f t="shared" si="3"/>
        <v>#N/A</v>
      </c>
    </row>
    <row r="21" spans="1:73" x14ac:dyDescent="0.25">
      <c r="A21" t="s">
        <v>99</v>
      </c>
      <c r="B21">
        <v>48</v>
      </c>
      <c r="C21">
        <v>48</v>
      </c>
      <c r="D21">
        <v>48</v>
      </c>
      <c r="E21">
        <v>48</v>
      </c>
      <c r="F21">
        <v>48</v>
      </c>
      <c r="G21">
        <v>48</v>
      </c>
      <c r="H21">
        <v>48</v>
      </c>
      <c r="I21">
        <v>48</v>
      </c>
      <c r="J21">
        <v>48</v>
      </c>
      <c r="K21">
        <v>48</v>
      </c>
      <c r="L21">
        <v>48</v>
      </c>
      <c r="M21">
        <v>48</v>
      </c>
      <c r="N21">
        <v>48</v>
      </c>
      <c r="O21">
        <v>48</v>
      </c>
      <c r="P21">
        <v>48</v>
      </c>
      <c r="Q21">
        <v>48</v>
      </c>
      <c r="R21">
        <v>48</v>
      </c>
      <c r="S21">
        <v>48</v>
      </c>
      <c r="T21">
        <v>48</v>
      </c>
      <c r="U21">
        <v>48</v>
      </c>
      <c r="V21">
        <v>48</v>
      </c>
      <c r="W21">
        <v>48</v>
      </c>
      <c r="X21">
        <v>48</v>
      </c>
      <c r="Y21">
        <v>48</v>
      </c>
      <c r="Z21">
        <v>48</v>
      </c>
      <c r="AA21">
        <v>48</v>
      </c>
      <c r="AB21">
        <v>48</v>
      </c>
      <c r="AC21">
        <v>48</v>
      </c>
      <c r="AD21">
        <v>48</v>
      </c>
      <c r="AE21">
        <v>48</v>
      </c>
      <c r="AF21">
        <v>48</v>
      </c>
      <c r="AG21">
        <v>48</v>
      </c>
      <c r="AH21">
        <v>48</v>
      </c>
      <c r="AI21">
        <v>48</v>
      </c>
      <c r="AJ21">
        <v>48</v>
      </c>
      <c r="AK21">
        <v>48</v>
      </c>
      <c r="AL21">
        <v>48</v>
      </c>
      <c r="AM21">
        <v>48</v>
      </c>
      <c r="AN21">
        <v>48</v>
      </c>
      <c r="AO21">
        <v>48</v>
      </c>
      <c r="AP21">
        <v>48</v>
      </c>
      <c r="AQ21">
        <v>48</v>
      </c>
      <c r="AR21">
        <v>48</v>
      </c>
      <c r="AS21">
        <v>48</v>
      </c>
      <c r="AT21">
        <v>48</v>
      </c>
      <c r="AU21">
        <v>48</v>
      </c>
      <c r="AV21">
        <v>48</v>
      </c>
      <c r="AW21">
        <v>48</v>
      </c>
      <c r="AX21">
        <v>48</v>
      </c>
      <c r="AY21">
        <v>48</v>
      </c>
      <c r="AZ21">
        <v>48</v>
      </c>
      <c r="BA21">
        <v>48</v>
      </c>
      <c r="BB21">
        <v>48</v>
      </c>
      <c r="BC21">
        <v>48</v>
      </c>
      <c r="BD21">
        <v>48</v>
      </c>
      <c r="BE21">
        <v>48</v>
      </c>
      <c r="BF21">
        <v>48</v>
      </c>
      <c r="BG21">
        <v>48</v>
      </c>
      <c r="BH21">
        <v>48</v>
      </c>
      <c r="BI21">
        <v>48</v>
      </c>
      <c r="BJ21">
        <v>48</v>
      </c>
      <c r="BK21">
        <v>48</v>
      </c>
      <c r="BL21">
        <v>48</v>
      </c>
      <c r="BM21">
        <v>48</v>
      </c>
      <c r="BN21">
        <v>48</v>
      </c>
      <c r="BO21">
        <v>48</v>
      </c>
      <c r="BP21">
        <v>48</v>
      </c>
      <c r="BQ21">
        <v>48</v>
      </c>
      <c r="BR21">
        <v>48</v>
      </c>
      <c r="BS21">
        <v>48</v>
      </c>
      <c r="BT21">
        <v>48</v>
      </c>
      <c r="BU21">
        <v>48</v>
      </c>
    </row>
    <row r="22" spans="1:73" x14ac:dyDescent="0.25">
      <c r="A22" t="s">
        <v>96</v>
      </c>
      <c r="B22">
        <v>40</v>
      </c>
      <c r="C22">
        <v>40</v>
      </c>
      <c r="D22">
        <v>40</v>
      </c>
      <c r="E22">
        <v>40</v>
      </c>
      <c r="F22">
        <v>40</v>
      </c>
      <c r="G22">
        <v>40</v>
      </c>
      <c r="H22">
        <v>40</v>
      </c>
      <c r="I22">
        <v>40</v>
      </c>
      <c r="J22">
        <v>40</v>
      </c>
      <c r="K22">
        <v>40</v>
      </c>
      <c r="L22">
        <v>40</v>
      </c>
      <c r="M22">
        <v>40</v>
      </c>
      <c r="N22">
        <v>40</v>
      </c>
      <c r="O22">
        <v>40</v>
      </c>
      <c r="P22">
        <v>40</v>
      </c>
      <c r="Q22">
        <v>40</v>
      </c>
      <c r="R22">
        <v>40</v>
      </c>
      <c r="S22">
        <v>40</v>
      </c>
      <c r="T22">
        <v>40</v>
      </c>
      <c r="U22">
        <v>40</v>
      </c>
      <c r="V22">
        <v>40</v>
      </c>
      <c r="W22">
        <v>40</v>
      </c>
      <c r="X22">
        <v>40</v>
      </c>
      <c r="Y22">
        <v>40</v>
      </c>
      <c r="Z22">
        <v>40</v>
      </c>
      <c r="AA22">
        <v>40</v>
      </c>
      <c r="AB22">
        <v>40</v>
      </c>
      <c r="AC22">
        <v>40</v>
      </c>
      <c r="AD22">
        <v>40</v>
      </c>
      <c r="AE22">
        <v>40</v>
      </c>
      <c r="AF22">
        <v>40</v>
      </c>
      <c r="AG22">
        <v>40</v>
      </c>
      <c r="AH22">
        <v>40</v>
      </c>
      <c r="AI22">
        <v>40</v>
      </c>
      <c r="AJ22">
        <v>40</v>
      </c>
      <c r="AK22">
        <v>40</v>
      </c>
      <c r="AL22">
        <v>40</v>
      </c>
      <c r="AM22">
        <v>40</v>
      </c>
      <c r="AN22">
        <v>40</v>
      </c>
      <c r="AO22">
        <v>40</v>
      </c>
      <c r="AP22">
        <v>40</v>
      </c>
      <c r="AQ22">
        <v>40</v>
      </c>
      <c r="AR22">
        <v>40</v>
      </c>
      <c r="AS22">
        <v>40</v>
      </c>
      <c r="AT22">
        <v>40</v>
      </c>
      <c r="AU22">
        <v>40</v>
      </c>
      <c r="AV22">
        <v>40</v>
      </c>
      <c r="AW22">
        <v>40</v>
      </c>
      <c r="AX22">
        <v>40</v>
      </c>
      <c r="AY22">
        <v>40</v>
      </c>
      <c r="AZ22">
        <v>40</v>
      </c>
      <c r="BA22">
        <v>40</v>
      </c>
      <c r="BB22">
        <v>40</v>
      </c>
      <c r="BC22">
        <v>40</v>
      </c>
      <c r="BD22">
        <v>40</v>
      </c>
      <c r="BE22">
        <v>40</v>
      </c>
      <c r="BF22">
        <v>40</v>
      </c>
      <c r="BG22">
        <v>40</v>
      </c>
      <c r="BH22">
        <v>40</v>
      </c>
      <c r="BI22">
        <v>40</v>
      </c>
      <c r="BJ22">
        <v>40</v>
      </c>
      <c r="BK22">
        <v>40</v>
      </c>
      <c r="BL22">
        <v>40</v>
      </c>
      <c r="BM22">
        <v>40</v>
      </c>
      <c r="BN22">
        <v>40</v>
      </c>
      <c r="BO22">
        <v>40</v>
      </c>
      <c r="BP22">
        <v>40</v>
      </c>
      <c r="BQ22">
        <v>40</v>
      </c>
      <c r="BR22">
        <v>40</v>
      </c>
      <c r="BS22">
        <v>40</v>
      </c>
      <c r="BT22">
        <v>40</v>
      </c>
      <c r="BU22">
        <v>40</v>
      </c>
    </row>
    <row r="23" spans="1:73" x14ac:dyDescent="0.25">
      <c r="A23" s="6" t="s">
        <v>90</v>
      </c>
    </row>
    <row r="24" spans="1:73" s="6" customFormat="1" x14ac:dyDescent="0.25">
      <c r="B24" s="2">
        <v>40909</v>
      </c>
      <c r="C24" s="2">
        <v>40940</v>
      </c>
      <c r="D24" s="2">
        <v>40969</v>
      </c>
      <c r="E24" s="2">
        <v>41000</v>
      </c>
      <c r="F24" s="2">
        <v>41030</v>
      </c>
      <c r="G24" s="2">
        <v>41061</v>
      </c>
      <c r="H24" s="2">
        <v>41091</v>
      </c>
      <c r="I24" s="2">
        <v>41122</v>
      </c>
      <c r="J24" s="2">
        <v>41153</v>
      </c>
      <c r="K24" s="2">
        <v>41183</v>
      </c>
      <c r="L24" s="2">
        <v>41214</v>
      </c>
      <c r="M24" s="2">
        <v>41244</v>
      </c>
      <c r="N24" s="2">
        <v>41275</v>
      </c>
      <c r="O24" s="2">
        <v>41306</v>
      </c>
      <c r="P24" s="2">
        <v>41334</v>
      </c>
      <c r="Q24" s="2">
        <v>41365</v>
      </c>
      <c r="R24" s="2">
        <v>41395</v>
      </c>
      <c r="S24" s="2">
        <v>41426</v>
      </c>
      <c r="T24" s="2">
        <v>41456</v>
      </c>
      <c r="U24" s="2">
        <v>41487</v>
      </c>
      <c r="V24" s="2">
        <v>41518</v>
      </c>
      <c r="W24" s="2">
        <v>41548</v>
      </c>
      <c r="X24" s="2">
        <v>41579</v>
      </c>
      <c r="Y24" s="2">
        <v>41609</v>
      </c>
      <c r="Z24" s="2">
        <v>41640</v>
      </c>
      <c r="AA24" s="2">
        <v>41671</v>
      </c>
      <c r="AB24" s="2">
        <v>41699</v>
      </c>
      <c r="AC24" s="2">
        <v>41730</v>
      </c>
      <c r="AD24" s="2">
        <v>41760</v>
      </c>
      <c r="AE24" s="2">
        <v>41791</v>
      </c>
      <c r="AF24" s="2">
        <v>41821</v>
      </c>
      <c r="AG24" s="2">
        <v>41852</v>
      </c>
      <c r="AH24" s="2">
        <v>41883</v>
      </c>
      <c r="AI24" s="2">
        <v>41913</v>
      </c>
      <c r="AJ24" s="2">
        <v>41944</v>
      </c>
      <c r="AK24" s="2">
        <v>41974</v>
      </c>
      <c r="AL24" s="2">
        <v>42005</v>
      </c>
      <c r="AM24" s="2">
        <v>42036</v>
      </c>
      <c r="AN24" s="2">
        <v>42064</v>
      </c>
      <c r="AO24" s="2">
        <v>42095</v>
      </c>
      <c r="AP24" s="2">
        <v>42125</v>
      </c>
      <c r="AQ24" s="2">
        <v>42156</v>
      </c>
      <c r="AR24" s="2">
        <v>42186</v>
      </c>
      <c r="AS24" s="2">
        <v>42217</v>
      </c>
      <c r="AT24" s="2">
        <v>42248</v>
      </c>
      <c r="AU24" s="2">
        <v>42278</v>
      </c>
      <c r="AV24" s="2">
        <v>42309</v>
      </c>
      <c r="AW24" s="2">
        <v>42339</v>
      </c>
      <c r="AX24" s="2">
        <v>42370</v>
      </c>
      <c r="AY24" s="2">
        <v>42401</v>
      </c>
      <c r="AZ24" s="2">
        <v>42430</v>
      </c>
      <c r="BA24" s="2">
        <v>42461</v>
      </c>
      <c r="BB24" s="2">
        <v>42491</v>
      </c>
      <c r="BC24" s="2">
        <v>42522</v>
      </c>
      <c r="BD24" s="2">
        <v>42552</v>
      </c>
      <c r="BE24" s="2">
        <v>42583</v>
      </c>
      <c r="BF24" s="2">
        <v>42614</v>
      </c>
      <c r="BG24" s="2">
        <v>42644</v>
      </c>
      <c r="BH24" s="2">
        <v>42675</v>
      </c>
      <c r="BI24" s="2">
        <v>42705</v>
      </c>
      <c r="BJ24" s="2">
        <v>42736</v>
      </c>
      <c r="BK24" s="2">
        <v>42767</v>
      </c>
      <c r="BL24" s="2">
        <v>42795</v>
      </c>
      <c r="BM24" s="2">
        <v>42826</v>
      </c>
      <c r="BN24" s="2">
        <v>42856</v>
      </c>
      <c r="BO24" s="2">
        <v>42887</v>
      </c>
      <c r="BP24" s="2">
        <v>42917</v>
      </c>
      <c r="BQ24" s="2">
        <v>42948</v>
      </c>
      <c r="BR24" s="2">
        <v>42979</v>
      </c>
      <c r="BS24" s="2">
        <v>43009</v>
      </c>
      <c r="BT24" s="2">
        <v>43040</v>
      </c>
      <c r="BU24" s="2">
        <v>43070</v>
      </c>
    </row>
    <row r="25" spans="1:73" x14ac:dyDescent="0.25">
      <c r="A25" s="8" t="s">
        <v>20</v>
      </c>
      <c r="B25">
        <f>IF('DATA SHEET'!B24&gt;0,'DATA SHEET'!B24,NA())</f>
        <v>18</v>
      </c>
      <c r="C25">
        <f>IF('DATA SHEET'!C24&gt;0,'DATA SHEET'!C24,NA())</f>
        <v>17</v>
      </c>
      <c r="D25">
        <f>IF('DATA SHEET'!D24&gt;0,'DATA SHEET'!D24,NA())</f>
        <v>34</v>
      </c>
      <c r="E25">
        <f>IF('DATA SHEET'!E24&gt;0,'DATA SHEET'!E24,NA())</f>
        <v>14</v>
      </c>
      <c r="F25">
        <f>IF('DATA SHEET'!F24&gt;0,'DATA SHEET'!F24,NA())</f>
        <v>21</v>
      </c>
      <c r="G25">
        <f>IF('DATA SHEET'!G24&gt;0,'DATA SHEET'!G24,NA())</f>
        <v>27</v>
      </c>
      <c r="H25">
        <f>IF('DATA SHEET'!H24&gt;0,'DATA SHEET'!H24,NA())</f>
        <v>11</v>
      </c>
      <c r="I25">
        <f>IF('DATA SHEET'!I24&gt;0,'DATA SHEET'!I24,NA())</f>
        <v>29</v>
      </c>
      <c r="J25">
        <f>IF('DATA SHEET'!J24&gt;0,'DATA SHEET'!J24,NA())</f>
        <v>31</v>
      </c>
      <c r="K25">
        <f>IF('DATA SHEET'!K24&gt;0,'DATA SHEET'!K24,NA())</f>
        <v>28</v>
      </c>
      <c r="L25">
        <f>IF('DATA SHEET'!L24&gt;0,'DATA SHEET'!L24,NA())</f>
        <v>23</v>
      </c>
      <c r="M25">
        <f>IF('DATA SHEET'!M24&gt;0,'DATA SHEET'!M24,NA())</f>
        <v>21</v>
      </c>
      <c r="N25">
        <f>IF('DATA SHEET'!N24&gt;0,'DATA SHEET'!N24,NA())</f>
        <v>26</v>
      </c>
      <c r="O25">
        <f>IF('DATA SHEET'!O24&gt;0,'DATA SHEET'!O24,NA())</f>
        <v>11</v>
      </c>
      <c r="P25">
        <f>IF('DATA SHEET'!P24&gt;0,'DATA SHEET'!P24,NA())</f>
        <v>23</v>
      </c>
      <c r="Q25">
        <f>IF('DATA SHEET'!Q24&gt;0,'DATA SHEET'!Q24,NA())</f>
        <v>23</v>
      </c>
      <c r="R25">
        <f>IF('DATA SHEET'!R24&gt;0,'DATA SHEET'!R24,NA())</f>
        <v>39</v>
      </c>
      <c r="S25">
        <f>IF('DATA SHEET'!S24&gt;0,'DATA SHEET'!S24,NA())</f>
        <v>20</v>
      </c>
      <c r="T25">
        <f>IF('DATA SHEET'!T24&gt;0,'DATA SHEET'!T24,NA())</f>
        <v>32</v>
      </c>
      <c r="U25">
        <f>IF('DATA SHEET'!U24&gt;0,'DATA SHEET'!U24,NA())</f>
        <v>23</v>
      </c>
      <c r="V25">
        <f>IF('DATA SHEET'!V24&gt;0,'DATA SHEET'!V24,NA())</f>
        <v>32</v>
      </c>
      <c r="W25">
        <f>IF('DATA SHEET'!W24&gt;0,'DATA SHEET'!W24,NA())</f>
        <v>17</v>
      </c>
      <c r="X25">
        <f>IF('DATA SHEET'!X24&gt;0,'DATA SHEET'!X24,NA())</f>
        <v>9</v>
      </c>
      <c r="Y25">
        <f>IF('DATA SHEET'!Y24&gt;0,'DATA SHEET'!Y24,NA())</f>
        <v>31</v>
      </c>
      <c r="Z25">
        <f>IF('DATA SHEET'!Z24&gt;0,'DATA SHEET'!Z24,NA())</f>
        <v>39</v>
      </c>
      <c r="AA25">
        <f>IF('DATA SHEET'!AA24&gt;0,'DATA SHEET'!AA24,NA())</f>
        <v>44</v>
      </c>
      <c r="AB25">
        <f>IF('DATA SHEET'!AB24&gt;0,'DATA SHEET'!AB24,NA())</f>
        <v>56</v>
      </c>
      <c r="AC25" t="e">
        <f>IF('DATA SHEET'!AC24&gt;0,'DATA SHEET'!AC24,NA())</f>
        <v>#N/A</v>
      </c>
      <c r="AD25" t="e">
        <f>IF('DATA SHEET'!AD24&gt;0,'DATA SHEET'!AD24,NA())</f>
        <v>#N/A</v>
      </c>
      <c r="AE25" t="e">
        <f>IF('DATA SHEET'!AE24&gt;0,'DATA SHEET'!AE24,NA())</f>
        <v>#N/A</v>
      </c>
      <c r="AF25" t="e">
        <f>IF('DATA SHEET'!AF24&gt;0,'DATA SHEET'!AF24,NA())</f>
        <v>#N/A</v>
      </c>
      <c r="AG25" t="e">
        <f>IF('DATA SHEET'!AG24&gt;0,'DATA SHEET'!AG24,NA())</f>
        <v>#N/A</v>
      </c>
      <c r="AH25" t="e">
        <f>IF('DATA SHEET'!AH24&gt;0,'DATA SHEET'!AH24,NA())</f>
        <v>#N/A</v>
      </c>
      <c r="AI25" t="e">
        <f>IF('DATA SHEET'!AI24&gt;0,'DATA SHEET'!AI24,NA())</f>
        <v>#N/A</v>
      </c>
      <c r="AJ25" t="e">
        <f>IF('DATA SHEET'!AJ24&gt;0,'DATA SHEET'!AJ24,NA())</f>
        <v>#N/A</v>
      </c>
      <c r="AK25" t="e">
        <f>IF('DATA SHEET'!AK24&gt;0,'DATA SHEET'!AK24,NA())</f>
        <v>#N/A</v>
      </c>
      <c r="AL25" t="e">
        <f>IF('DATA SHEET'!AL24&gt;0,'DATA SHEET'!AL24,NA())</f>
        <v>#N/A</v>
      </c>
      <c r="AM25" t="e">
        <f>IF('DATA SHEET'!AM24&gt;0,'DATA SHEET'!AM24,NA())</f>
        <v>#N/A</v>
      </c>
      <c r="AN25" t="e">
        <f>IF('DATA SHEET'!AN24&gt;0,'DATA SHEET'!AN24,NA())</f>
        <v>#N/A</v>
      </c>
      <c r="AO25" t="e">
        <f>IF('DATA SHEET'!AO24&gt;0,'DATA SHEET'!AO24,NA())</f>
        <v>#N/A</v>
      </c>
      <c r="AP25" t="e">
        <f>IF('DATA SHEET'!AP24&gt;0,'DATA SHEET'!AP24,NA())</f>
        <v>#N/A</v>
      </c>
      <c r="AQ25" t="e">
        <f>IF('DATA SHEET'!AQ24&gt;0,'DATA SHEET'!AQ24,NA())</f>
        <v>#N/A</v>
      </c>
      <c r="AR25" t="e">
        <f>IF('DATA SHEET'!AR24&gt;0,'DATA SHEET'!AR24,NA())</f>
        <v>#N/A</v>
      </c>
      <c r="AS25" t="e">
        <f>IF('DATA SHEET'!AS24&gt;0,'DATA SHEET'!AS24,NA())</f>
        <v>#N/A</v>
      </c>
      <c r="AT25" t="e">
        <f>IF('DATA SHEET'!AT24&gt;0,'DATA SHEET'!AT24,NA())</f>
        <v>#N/A</v>
      </c>
      <c r="AU25" t="e">
        <f>IF('DATA SHEET'!AU24&gt;0,'DATA SHEET'!AU24,NA())</f>
        <v>#N/A</v>
      </c>
      <c r="AV25" t="e">
        <f>IF('DATA SHEET'!AV24&gt;0,'DATA SHEET'!AV24,NA())</f>
        <v>#N/A</v>
      </c>
      <c r="AW25" t="e">
        <f>IF('DATA SHEET'!AW24&gt;0,'DATA SHEET'!AW24,NA())</f>
        <v>#N/A</v>
      </c>
      <c r="AX25" t="e">
        <f>IF('DATA SHEET'!AX24&gt;0,'DATA SHEET'!AX24,NA())</f>
        <v>#N/A</v>
      </c>
      <c r="AY25" t="e">
        <f>IF('DATA SHEET'!AY24&gt;0,'DATA SHEET'!AY24,NA())</f>
        <v>#N/A</v>
      </c>
      <c r="AZ25" t="e">
        <f>IF('DATA SHEET'!AZ24&gt;0,'DATA SHEET'!AZ24,NA())</f>
        <v>#N/A</v>
      </c>
      <c r="BA25" t="e">
        <f>IF('DATA SHEET'!BA24&gt;0,'DATA SHEET'!BA24,NA())</f>
        <v>#N/A</v>
      </c>
      <c r="BB25" t="e">
        <f>IF('DATA SHEET'!BB24&gt;0,'DATA SHEET'!BB24,NA())</f>
        <v>#N/A</v>
      </c>
      <c r="BC25" t="e">
        <f>IF('DATA SHEET'!BC24&gt;0,'DATA SHEET'!BC24,NA())</f>
        <v>#N/A</v>
      </c>
      <c r="BD25" t="e">
        <f>IF('DATA SHEET'!BD24&gt;0,'DATA SHEET'!BD24,NA())</f>
        <v>#N/A</v>
      </c>
      <c r="BE25" t="e">
        <f>IF('DATA SHEET'!BE24&gt;0,'DATA SHEET'!BE24,NA())</f>
        <v>#N/A</v>
      </c>
      <c r="BF25" t="e">
        <f>IF('DATA SHEET'!BF24&gt;0,'DATA SHEET'!BF24,NA())</f>
        <v>#N/A</v>
      </c>
      <c r="BG25" t="e">
        <f>IF('DATA SHEET'!BG24&gt;0,'DATA SHEET'!BG24,NA())</f>
        <v>#N/A</v>
      </c>
      <c r="BH25" t="e">
        <f>IF('DATA SHEET'!BH24&gt;0,'DATA SHEET'!BH24,NA())</f>
        <v>#N/A</v>
      </c>
      <c r="BI25" t="e">
        <f>IF('DATA SHEET'!BI24&gt;0,'DATA SHEET'!BI24,NA())</f>
        <v>#N/A</v>
      </c>
      <c r="BJ25" t="e">
        <f>IF('DATA SHEET'!BJ24&gt;0,'DATA SHEET'!BJ24,NA())</f>
        <v>#N/A</v>
      </c>
      <c r="BK25" t="e">
        <f>IF('DATA SHEET'!BK24&gt;0,'DATA SHEET'!BK24,NA())</f>
        <v>#N/A</v>
      </c>
      <c r="BL25" t="e">
        <f>IF('DATA SHEET'!BL24&gt;0,'DATA SHEET'!BL24,NA())</f>
        <v>#N/A</v>
      </c>
      <c r="BM25" t="e">
        <f>IF('DATA SHEET'!BM24&gt;0,'DATA SHEET'!BM24,NA())</f>
        <v>#N/A</v>
      </c>
      <c r="BN25" t="e">
        <f>IF('DATA SHEET'!BN24&gt;0,'DATA SHEET'!BN24,NA())</f>
        <v>#N/A</v>
      </c>
      <c r="BO25" t="e">
        <f>IF('DATA SHEET'!BO24&gt;0,'DATA SHEET'!BO24,NA())</f>
        <v>#N/A</v>
      </c>
      <c r="BP25" t="e">
        <f>IF('DATA SHEET'!BP24&gt;0,'DATA SHEET'!BP24,NA())</f>
        <v>#N/A</v>
      </c>
      <c r="BQ25" t="e">
        <f>IF('DATA SHEET'!BQ24&gt;0,'DATA SHEET'!BQ24,NA())</f>
        <v>#N/A</v>
      </c>
      <c r="BR25" t="e">
        <f>IF('DATA SHEET'!BR24&gt;0,'DATA SHEET'!BR24,NA())</f>
        <v>#N/A</v>
      </c>
      <c r="BS25" t="e">
        <f>IF('DATA SHEET'!BS24&gt;0,'DATA SHEET'!BS24,NA())</f>
        <v>#N/A</v>
      </c>
      <c r="BT25" t="e">
        <f>IF('DATA SHEET'!BT24&gt;0,'DATA SHEET'!BT24,NA())</f>
        <v>#N/A</v>
      </c>
      <c r="BU25" t="e">
        <f>IF('DATA SHEET'!BU24&gt;0,'DATA SHEET'!BU24,NA())</f>
        <v>#N/A</v>
      </c>
    </row>
    <row r="26" spans="1:73" x14ac:dyDescent="0.25">
      <c r="A26" s="8" t="s">
        <v>92</v>
      </c>
      <c r="B26">
        <f>IF('DATA SHEET'!B25&gt;0,'DATA SHEET'!B25,NA())</f>
        <v>95</v>
      </c>
      <c r="C26">
        <f>IF('DATA SHEET'!C25&gt;0,'DATA SHEET'!C25,NA())</f>
        <v>126</v>
      </c>
      <c r="D26">
        <f>IF('DATA SHEET'!D25&gt;0,'DATA SHEET'!D25,NA())</f>
        <v>189</v>
      </c>
      <c r="E26">
        <f>IF('DATA SHEET'!E25&gt;0,'DATA SHEET'!E25,NA())</f>
        <v>124</v>
      </c>
      <c r="F26">
        <f>IF('DATA SHEET'!F25&gt;0,'DATA SHEET'!F25,NA())</f>
        <v>152</v>
      </c>
      <c r="G26">
        <f>IF('DATA SHEET'!G25&gt;0,'DATA SHEET'!G25,NA())</f>
        <v>55</v>
      </c>
      <c r="H26">
        <f>IF('DATA SHEET'!H25&gt;0,'DATA SHEET'!H25,NA())</f>
        <v>63</v>
      </c>
      <c r="I26">
        <f>IF('DATA SHEET'!I25&gt;0,'DATA SHEET'!I25,NA())</f>
        <v>101</v>
      </c>
      <c r="J26">
        <f>IF('DATA SHEET'!J25&gt;0,'DATA SHEET'!J25,NA())</f>
        <v>107</v>
      </c>
      <c r="K26">
        <f>IF('DATA SHEET'!K25&gt;0,'DATA SHEET'!K25,NA())</f>
        <v>88</v>
      </c>
      <c r="L26">
        <f>IF('DATA SHEET'!L25&gt;0,'DATA SHEET'!L25,NA())</f>
        <v>127</v>
      </c>
      <c r="M26">
        <f>IF('DATA SHEET'!M25&gt;0,'DATA SHEET'!M25,NA())</f>
        <v>73</v>
      </c>
      <c r="N26">
        <f>IF('DATA SHEET'!N25&gt;0,'DATA SHEET'!N25,NA())</f>
        <v>61</v>
      </c>
      <c r="O26">
        <f>IF('DATA SHEET'!O25&gt;0,'DATA SHEET'!O25,NA())</f>
        <v>58</v>
      </c>
      <c r="P26">
        <f>IF('DATA SHEET'!P25&gt;0,'DATA SHEET'!P25,NA())</f>
        <v>64</v>
      </c>
      <c r="Q26">
        <f>IF('DATA SHEET'!Q25&gt;0,'DATA SHEET'!Q25,NA())</f>
        <v>40</v>
      </c>
      <c r="R26">
        <f>IF('DATA SHEET'!R25&gt;0,'DATA SHEET'!R25,NA())</f>
        <v>38</v>
      </c>
      <c r="S26">
        <f>IF('DATA SHEET'!S25&gt;0,'DATA SHEET'!S25,NA())</f>
        <v>28</v>
      </c>
      <c r="T26">
        <f>IF('DATA SHEET'!T25&gt;0,'DATA SHEET'!T25,NA())</f>
        <v>11</v>
      </c>
      <c r="U26">
        <f>IF('DATA SHEET'!U25&gt;0,'DATA SHEET'!U25,NA())</f>
        <v>15</v>
      </c>
      <c r="V26">
        <f>IF('DATA SHEET'!V25&gt;0,'DATA SHEET'!V25,NA())</f>
        <v>8</v>
      </c>
      <c r="W26">
        <f>IF('DATA SHEET'!W25&gt;0,'DATA SHEET'!W25,NA())</f>
        <v>9</v>
      </c>
      <c r="X26">
        <f>IF('DATA SHEET'!X25&gt;0,'DATA SHEET'!X25,NA())</f>
        <v>25</v>
      </c>
      <c r="Y26">
        <f>IF('DATA SHEET'!Y25&gt;0,'DATA SHEET'!Y25,NA())</f>
        <v>40</v>
      </c>
      <c r="Z26">
        <f>IF('DATA SHEET'!Z25&gt;0,'DATA SHEET'!Z25,NA())</f>
        <v>122</v>
      </c>
      <c r="AA26">
        <f>IF('DATA SHEET'!AA25&gt;0,'DATA SHEET'!AA25,NA())</f>
        <v>105</v>
      </c>
      <c r="AB26">
        <f>IF('DATA SHEET'!AB25&gt;0,'DATA SHEET'!AB25,NA())</f>
        <v>129</v>
      </c>
      <c r="AC26" t="e">
        <f>IF('DATA SHEET'!AC25&gt;0,'DATA SHEET'!AC25,NA())</f>
        <v>#N/A</v>
      </c>
      <c r="AD26" t="e">
        <f>IF('DATA SHEET'!AD25&gt;0,'DATA SHEET'!AD25,NA())</f>
        <v>#N/A</v>
      </c>
      <c r="AE26" t="e">
        <f>IF('DATA SHEET'!AE25&gt;0,'DATA SHEET'!AE25,NA())</f>
        <v>#N/A</v>
      </c>
      <c r="AF26" t="e">
        <f>IF('DATA SHEET'!AF25&gt;0,'DATA SHEET'!AF25,NA())</f>
        <v>#N/A</v>
      </c>
      <c r="AG26" t="e">
        <f>IF('DATA SHEET'!AG25&gt;0,'DATA SHEET'!AG25,NA())</f>
        <v>#N/A</v>
      </c>
      <c r="AH26" t="e">
        <f>IF('DATA SHEET'!AH25&gt;0,'DATA SHEET'!AH25,NA())</f>
        <v>#N/A</v>
      </c>
      <c r="AI26" t="e">
        <f>IF('DATA SHEET'!AI25&gt;0,'DATA SHEET'!AI25,NA())</f>
        <v>#N/A</v>
      </c>
      <c r="AJ26" t="e">
        <f>IF('DATA SHEET'!AJ25&gt;0,'DATA SHEET'!AJ25,NA())</f>
        <v>#N/A</v>
      </c>
      <c r="AK26" t="e">
        <f>IF('DATA SHEET'!AK25&gt;0,'DATA SHEET'!AK25,NA())</f>
        <v>#N/A</v>
      </c>
      <c r="AL26" t="e">
        <f>IF('DATA SHEET'!AL25&gt;0,'DATA SHEET'!AL25,NA())</f>
        <v>#N/A</v>
      </c>
      <c r="AM26" t="e">
        <f>IF('DATA SHEET'!AM25&gt;0,'DATA SHEET'!AM25,NA())</f>
        <v>#N/A</v>
      </c>
      <c r="AN26" t="e">
        <f>IF('DATA SHEET'!AN25&gt;0,'DATA SHEET'!AN25,NA())</f>
        <v>#N/A</v>
      </c>
      <c r="AO26" t="e">
        <f>IF('DATA SHEET'!AO25&gt;0,'DATA SHEET'!AO25,NA())</f>
        <v>#N/A</v>
      </c>
      <c r="AP26" t="e">
        <f>IF('DATA SHEET'!AP25&gt;0,'DATA SHEET'!AP25,NA())</f>
        <v>#N/A</v>
      </c>
      <c r="AQ26" t="e">
        <f>IF('DATA SHEET'!AQ25&gt;0,'DATA SHEET'!AQ25,NA())</f>
        <v>#N/A</v>
      </c>
      <c r="AR26" t="e">
        <f>IF('DATA SHEET'!AR25&gt;0,'DATA SHEET'!AR25,NA())</f>
        <v>#N/A</v>
      </c>
      <c r="AS26" t="e">
        <f>IF('DATA SHEET'!AS25&gt;0,'DATA SHEET'!AS25,NA())</f>
        <v>#N/A</v>
      </c>
      <c r="AT26" t="e">
        <f>IF('DATA SHEET'!AT25&gt;0,'DATA SHEET'!AT25,NA())</f>
        <v>#N/A</v>
      </c>
      <c r="AU26" t="e">
        <f>IF('DATA SHEET'!AU25&gt;0,'DATA SHEET'!AU25,NA())</f>
        <v>#N/A</v>
      </c>
      <c r="AV26" t="e">
        <f>IF('DATA SHEET'!AV25&gt;0,'DATA SHEET'!AV25,NA())</f>
        <v>#N/A</v>
      </c>
      <c r="AW26" t="e">
        <f>IF('DATA SHEET'!AW25&gt;0,'DATA SHEET'!AW25,NA())</f>
        <v>#N/A</v>
      </c>
      <c r="AX26" t="e">
        <f>IF('DATA SHEET'!AX25&gt;0,'DATA SHEET'!AX25,NA())</f>
        <v>#N/A</v>
      </c>
      <c r="AY26" t="e">
        <f>IF('DATA SHEET'!AY25&gt;0,'DATA SHEET'!AY25,NA())</f>
        <v>#N/A</v>
      </c>
      <c r="AZ26" t="e">
        <f>IF('DATA SHEET'!AZ25&gt;0,'DATA SHEET'!AZ25,NA())</f>
        <v>#N/A</v>
      </c>
      <c r="BA26" t="e">
        <f>IF('DATA SHEET'!BA25&gt;0,'DATA SHEET'!BA25,NA())</f>
        <v>#N/A</v>
      </c>
      <c r="BB26" t="e">
        <f>IF('DATA SHEET'!BB25&gt;0,'DATA SHEET'!BB25,NA())</f>
        <v>#N/A</v>
      </c>
      <c r="BC26" t="e">
        <f>IF('DATA SHEET'!BC25&gt;0,'DATA SHEET'!BC25,NA())</f>
        <v>#N/A</v>
      </c>
      <c r="BD26" t="e">
        <f>IF('DATA SHEET'!BD25&gt;0,'DATA SHEET'!BD25,NA())</f>
        <v>#N/A</v>
      </c>
      <c r="BE26" t="e">
        <f>IF('DATA SHEET'!BE25&gt;0,'DATA SHEET'!BE25,NA())</f>
        <v>#N/A</v>
      </c>
      <c r="BF26" t="e">
        <f>IF('DATA SHEET'!BF25&gt;0,'DATA SHEET'!BF25,NA())</f>
        <v>#N/A</v>
      </c>
      <c r="BG26" t="e">
        <f>IF('DATA SHEET'!BG25&gt;0,'DATA SHEET'!BG25,NA())</f>
        <v>#N/A</v>
      </c>
      <c r="BH26" t="e">
        <f>IF('DATA SHEET'!BH25&gt;0,'DATA SHEET'!BH25,NA())</f>
        <v>#N/A</v>
      </c>
      <c r="BI26" t="e">
        <f>IF('DATA SHEET'!BI25&gt;0,'DATA SHEET'!BI25,NA())</f>
        <v>#N/A</v>
      </c>
      <c r="BJ26" t="e">
        <f>IF('DATA SHEET'!BJ25&gt;0,'DATA SHEET'!BJ25,NA())</f>
        <v>#N/A</v>
      </c>
      <c r="BK26" t="e">
        <f>IF('DATA SHEET'!BK25&gt;0,'DATA SHEET'!BK25,NA())</f>
        <v>#N/A</v>
      </c>
      <c r="BL26" t="e">
        <f>IF('DATA SHEET'!BL25&gt;0,'DATA SHEET'!BL25,NA())</f>
        <v>#N/A</v>
      </c>
      <c r="BM26" t="e">
        <f>IF('DATA SHEET'!BM25&gt;0,'DATA SHEET'!BM25,NA())</f>
        <v>#N/A</v>
      </c>
      <c r="BN26" t="e">
        <f>IF('DATA SHEET'!BN25&gt;0,'DATA SHEET'!BN25,NA())</f>
        <v>#N/A</v>
      </c>
      <c r="BO26" t="e">
        <f>IF('DATA SHEET'!BO25&gt;0,'DATA SHEET'!BO25,NA())</f>
        <v>#N/A</v>
      </c>
      <c r="BP26" t="e">
        <f>IF('DATA SHEET'!BP25&gt;0,'DATA SHEET'!BP25,NA())</f>
        <v>#N/A</v>
      </c>
      <c r="BQ26" t="e">
        <f>IF('DATA SHEET'!BQ25&gt;0,'DATA SHEET'!BQ25,NA())</f>
        <v>#N/A</v>
      </c>
      <c r="BR26" t="e">
        <f>IF('DATA SHEET'!BR25&gt;0,'DATA SHEET'!BR25,NA())</f>
        <v>#N/A</v>
      </c>
      <c r="BS26" t="e">
        <f>IF('DATA SHEET'!BS25&gt;0,'DATA SHEET'!BS25,NA())</f>
        <v>#N/A</v>
      </c>
      <c r="BT26" t="e">
        <f>IF('DATA SHEET'!BT25&gt;0,'DATA SHEET'!BT25,NA())</f>
        <v>#N/A</v>
      </c>
      <c r="BU26" t="e">
        <f>IF('DATA SHEET'!BU25&gt;0,'DATA SHEET'!BU25,NA())</f>
        <v>#N/A</v>
      </c>
    </row>
    <row r="27" spans="1:73" x14ac:dyDescent="0.25">
      <c r="A27" s="6" t="s">
        <v>83</v>
      </c>
    </row>
    <row r="28" spans="1:73" s="6" customFormat="1" x14ac:dyDescent="0.25">
      <c r="B28" s="6">
        <v>2012</v>
      </c>
      <c r="C28" s="2">
        <v>41275</v>
      </c>
      <c r="D28" s="2">
        <v>41306</v>
      </c>
      <c r="E28" s="2">
        <v>41334</v>
      </c>
      <c r="F28" s="2">
        <v>41365</v>
      </c>
      <c r="G28" s="2">
        <v>41395</v>
      </c>
      <c r="H28" s="2">
        <v>41426</v>
      </c>
      <c r="I28" s="2">
        <v>41456</v>
      </c>
      <c r="J28" s="2">
        <v>41487</v>
      </c>
      <c r="K28" s="2">
        <v>41518</v>
      </c>
      <c r="L28" s="2">
        <v>41548</v>
      </c>
      <c r="M28" s="2">
        <v>41579</v>
      </c>
      <c r="N28" s="2">
        <v>41609</v>
      </c>
      <c r="O28" s="2" t="s">
        <v>65</v>
      </c>
      <c r="P28" s="2">
        <v>41640</v>
      </c>
      <c r="Q28" s="2">
        <v>41671</v>
      </c>
      <c r="R28" s="2">
        <v>41699</v>
      </c>
      <c r="S28" s="2">
        <v>41730</v>
      </c>
      <c r="T28" s="2">
        <v>41760</v>
      </c>
      <c r="U28" s="2">
        <v>41791</v>
      </c>
      <c r="V28" s="2">
        <v>41821</v>
      </c>
      <c r="W28" s="2">
        <v>41852</v>
      </c>
      <c r="X28" s="2">
        <v>41883</v>
      </c>
      <c r="Y28" s="2">
        <v>41913</v>
      </c>
      <c r="Z28" s="2">
        <v>41944</v>
      </c>
      <c r="AA28" s="2">
        <v>41974</v>
      </c>
      <c r="AB28" s="2">
        <v>42005</v>
      </c>
      <c r="AC28" s="2">
        <v>42036</v>
      </c>
      <c r="AD28" s="2">
        <v>42064</v>
      </c>
      <c r="AE28" s="2">
        <v>42095</v>
      </c>
      <c r="AF28" s="2">
        <v>42125</v>
      </c>
      <c r="AG28" s="2">
        <v>42156</v>
      </c>
      <c r="AH28" s="2">
        <v>42186</v>
      </c>
      <c r="AI28" s="2">
        <v>42217</v>
      </c>
      <c r="AJ28" s="2">
        <v>42248</v>
      </c>
      <c r="AK28" s="2">
        <v>42278</v>
      </c>
      <c r="AL28" s="2">
        <v>42309</v>
      </c>
      <c r="AM28" s="2">
        <v>42339</v>
      </c>
      <c r="AN28" s="2">
        <v>42370</v>
      </c>
      <c r="AO28" s="2">
        <v>42401</v>
      </c>
      <c r="AP28" s="2">
        <v>42430</v>
      </c>
      <c r="AQ28" s="2">
        <v>42461</v>
      </c>
      <c r="AR28" s="2">
        <v>42491</v>
      </c>
      <c r="AS28" s="2">
        <v>42522</v>
      </c>
      <c r="AT28" s="2">
        <v>42552</v>
      </c>
      <c r="AU28" s="2">
        <v>42583</v>
      </c>
      <c r="AV28" s="2">
        <v>42614</v>
      </c>
      <c r="AW28" s="2">
        <v>42644</v>
      </c>
      <c r="AX28" s="2">
        <v>42675</v>
      </c>
      <c r="AY28" s="2">
        <v>42705</v>
      </c>
      <c r="AZ28" s="2"/>
    </row>
    <row r="29" spans="1:73" x14ac:dyDescent="0.25">
      <c r="A29" s="11" t="s">
        <v>23</v>
      </c>
      <c r="B29" s="12">
        <f>IF('DATA SHEET'!$B$38&gt;0,'DATA SHEET'!B29/'DATA SHEET'!$B$38,NA())</f>
        <v>0.16666666666666666</v>
      </c>
      <c r="C29" s="12">
        <f>IF('DATA SHEET'!$C$38&gt;0,'DATA SHEET'!C29/'DATA SHEET'!$C$38,NA())</f>
        <v>6.6666666666666666E-2</v>
      </c>
      <c r="D29" s="12">
        <f>IF('DATA SHEET'!$D$38&gt;0,'DATA SHEET'!D29/'DATA SHEET'!$D$38,NA())</f>
        <v>0.11764705882352941</v>
      </c>
      <c r="E29" s="12">
        <f>IF('DATA SHEET'!$E$38&gt;0,'DATA SHEET'!E29/'DATA SHEET'!$E$38,NA())</f>
        <v>0.44</v>
      </c>
      <c r="F29" s="12">
        <f>IF('DATA SHEET'!$E$38&gt;0,'DATA SHEET'!F29/'DATA SHEET'!$E$38,NA())</f>
        <v>0.2</v>
      </c>
      <c r="G29" s="12">
        <f>IF('DATA SHEET'!$G$38&gt;0,'DATA SHEET'!G29/'DATA SHEET'!$G$38,NA())</f>
        <v>0.21951219512195122</v>
      </c>
      <c r="H29" s="12">
        <f>IF('DATA SHEET'!$H$38&gt;0,'DATA SHEET'!H29/'DATA SHEET'!$H$38,NA())</f>
        <v>0.53333333333333333</v>
      </c>
      <c r="I29" s="12">
        <f>IF('DATA SHEET'!$I$38&gt;0,'DATA SHEET'!I29/'DATA SHEET'!$I$38,NA())</f>
        <v>0.40909090909090912</v>
      </c>
      <c r="J29" s="12">
        <f>IF('DATA SHEET'!$J$38&gt;0,'DATA SHEET'!J29/'DATA SHEET'!$J$38,NA())</f>
        <v>0.47619047619047616</v>
      </c>
      <c r="K29" s="12">
        <f>IF('DATA SHEET'!$K$38&gt;0,'DATA SHEET'!K29/'DATA SHEET'!$K$38,NA())</f>
        <v>0.36</v>
      </c>
      <c r="L29" s="12">
        <f>IF('DATA SHEET'!$L$38&gt;0,'DATA SHEET'!L29/'DATA SHEET'!$L$38,NA())</f>
        <v>0.17647058823529413</v>
      </c>
      <c r="M29" s="12">
        <f>IF('DATA SHEET'!$M$38&gt;0,'DATA SHEET'!M29/'DATA SHEET'!$M$38,NA())</f>
        <v>0.22222222222222221</v>
      </c>
      <c r="N29" s="12">
        <f>IF('DATA SHEET'!$N$38&gt;0,'DATA SHEET'!N29/'DATA SHEET'!$N$38,NA())</f>
        <v>0.32258064516129031</v>
      </c>
      <c r="O29" s="12">
        <f>IF('DATA SHEET'!$O$38&gt;0,'DATA SHEET'!O29/'DATA SHEET'!O$38,NA())</f>
        <v>0.22569444444444445</v>
      </c>
      <c r="P29" s="12">
        <f>IF('DATA SHEET'!$P$38&gt;0,'DATA SHEET'!P29/'DATA SHEET'!$P$38,NA())</f>
        <v>2.5000000000000001E-2</v>
      </c>
      <c r="Q29" s="12">
        <f>IF('DATA SHEET'!$Q$38&gt;0,'DATA SHEET'!Q29/'DATA SHEET'!$Q$38,NA())</f>
        <v>0.24444444444444444</v>
      </c>
      <c r="R29" s="12">
        <f>IF('DATA SHEET'!$Q$38&gt;0,'DATA SHEET'!R29/'DATA SHEET'!$Q$38,NA())</f>
        <v>0.33333333333333331</v>
      </c>
      <c r="S29" s="12">
        <f>IF('DATA SHEET'!$Q$38&gt;0,'DATA SHEET'!S29/'DATA SHEET'!$Q$38,NA())</f>
        <v>0</v>
      </c>
      <c r="T29" s="12" t="e">
        <f>IF('DATA SHEET'!$T$38&gt;0,'DATA SHEET'!T29/'DATA SHEET'!$T$38,NA())</f>
        <v>#N/A</v>
      </c>
      <c r="U29" s="12" t="e">
        <f>IF('DATA SHEET'!$U$38&gt;0,'DATA SHEET'!U29/'DATA SHEET'!$U$38,NA())</f>
        <v>#N/A</v>
      </c>
      <c r="V29" s="12" t="e">
        <f>IF('DATA SHEET'!$V$38&gt;0,'DATA SHEET'!V29/'DATA SHEET'!$V$38,NA())</f>
        <v>#N/A</v>
      </c>
      <c r="W29" s="12" t="e">
        <f>IF('DATA SHEET'!$W$38&gt;0,'DATA SHEET'!W29/'DATA SHEET'!$W$38,NA())</f>
        <v>#N/A</v>
      </c>
      <c r="X29" s="12" t="e">
        <f>IF('DATA SHEET'!$X$38&gt;0,'DATA SHEET'!X29/'DATA SHEET'!$X$38,NA())</f>
        <v>#N/A</v>
      </c>
      <c r="Y29" s="12" t="e">
        <f>IF('DATA SHEET'!$Y$38&gt;0,'DATA SHEET'!Y29/'DATA SHEET'!$Y$38,NA())</f>
        <v>#N/A</v>
      </c>
      <c r="Z29" s="12" t="e">
        <f>IF('DATA SHEET'!$Z$38&gt;0,'DATA SHEET'!Z29/'DATA SHEET'!$Z$38,NA())</f>
        <v>#N/A</v>
      </c>
      <c r="AA29" s="12" t="e">
        <f>IF('DATA SHEET'!$AA$38&gt;0,'DATA SHEET'!AA29/'DATA SHEET'!$AA$38,NA())</f>
        <v>#N/A</v>
      </c>
      <c r="AB29" s="12" t="e">
        <f>IF('DATA SHEET'!$AB$38&gt;0,'DATA SHEET'!AB29/'DATA SHEET'!$AB$38,NA())</f>
        <v>#N/A</v>
      </c>
      <c r="AC29" s="12" t="e">
        <f>IF('DATA SHEET'!$AC$38&gt;0,'DATA SHEET'!AC29/'DATA SHEET'!$AC$38,NA())</f>
        <v>#N/A</v>
      </c>
      <c r="AD29" s="12" t="e">
        <f>IF('DATA SHEET'!$AD$38&gt;0,'DATA SHEET'!AD29/'DATA SHEET'!$AD$38,NA())</f>
        <v>#N/A</v>
      </c>
      <c r="AE29" s="12" t="e">
        <f>IF('DATA SHEET'!$AE$38&gt;0,'DATA SHEET'!AE29/'DATA SHEET'!$AE$38,NA())</f>
        <v>#N/A</v>
      </c>
      <c r="AF29" s="12" t="e">
        <f>IF('DATA SHEET'!$AF$38&gt;0,'DATA SHEET'!AF29/'DATA SHEET'!$AF$38,NA())</f>
        <v>#N/A</v>
      </c>
      <c r="AG29" s="12" t="e">
        <f>IF('DATA SHEET'!$AG$38&gt;0,'DATA SHEET'!AG29/'DATA SHEET'!$AG$38,NA())</f>
        <v>#N/A</v>
      </c>
      <c r="AH29" s="12" t="e">
        <f>IF('DATA SHEET'!$AH$38&gt;0,'DATA SHEET'!AH29/'DATA SHEET'!$AH$38,NA())</f>
        <v>#N/A</v>
      </c>
      <c r="AI29" s="12" t="e">
        <f>IF('DATA SHEET'!$AI$38&gt;0,'DATA SHEET'!AI29/'DATA SHEET'!$AI$38,NA())</f>
        <v>#N/A</v>
      </c>
      <c r="AJ29" s="12" t="e">
        <f>IF('DATA SHEET'!$AJ$38&gt;0,'DATA SHEET'!AJ29/'DATA SHEET'!$AJ$38,NA())</f>
        <v>#N/A</v>
      </c>
      <c r="AK29" s="12" t="e">
        <f>IF('DATA SHEET'!$AK$38&gt;0,'DATA SHEET'!AK29/'DATA SHEET'!$AK$38,NA())</f>
        <v>#N/A</v>
      </c>
      <c r="AL29" s="12" t="e">
        <f>IF('DATA SHEET'!$AL$38&gt;0,'DATA SHEET'!AL29/'DATA SHEET'!$AL$38,NA())</f>
        <v>#N/A</v>
      </c>
      <c r="AM29" s="12" t="e">
        <f>IF('DATA SHEET'!$AM$38&gt;0,'DATA SHEET'!AM29/'DATA SHEET'!$AM$38,NA())</f>
        <v>#N/A</v>
      </c>
      <c r="AN29" s="12" t="e">
        <f>IF('DATA SHEET'!$AN$38&gt;0,'DATA SHEET'!AN29/'DATA SHEET'!$AN$38,NA())</f>
        <v>#N/A</v>
      </c>
      <c r="AO29" s="12" t="e">
        <f>IF('DATA SHEET'!$AO$38&gt;0,'DATA SHEET'!AO29/'DATA SHEET'!$AO$38,NA())</f>
        <v>#N/A</v>
      </c>
      <c r="AP29" s="12" t="e">
        <f>IF('DATA SHEET'!$AP$38&gt;0,'DATA SHEET'!AP29/'DATA SHEET'!$AP$38,NA())</f>
        <v>#N/A</v>
      </c>
      <c r="AQ29" s="12" t="e">
        <f>IF('DATA SHEET'!$AQ$38&gt;0,'DATA SHEET'!AQ29/'DATA SHEET'!$AQ$38,NA())</f>
        <v>#N/A</v>
      </c>
      <c r="AR29" s="12" t="e">
        <f>IF('DATA SHEET'!$AR$38&gt;0,'DATA SHEET'!AR29/'DATA SHEET'!$AR$38,NA())</f>
        <v>#N/A</v>
      </c>
      <c r="AS29" s="12" t="e">
        <f>IF('DATA SHEET'!$AS$38&gt;0,'DATA SHEET'!AS29/'DATA SHEET'!$AS$38,NA())</f>
        <v>#N/A</v>
      </c>
      <c r="AT29" s="12" t="e">
        <f>IF('DATA SHEET'!$AT$38&gt;0,'DATA SHEET'!AT29/'DATA SHEET'!$AT$38,NA())</f>
        <v>#N/A</v>
      </c>
      <c r="AU29" s="12" t="e">
        <f>IF('DATA SHEET'!$AU$38&gt;0,'DATA SHEET'!AU29/'DATA SHEET'!$AU$38,NA())</f>
        <v>#N/A</v>
      </c>
      <c r="AV29" s="12" t="e">
        <f>IF('DATA SHEET'!$AV$38&gt;0,'DATA SHEET'!AV29/'DATA SHEET'!$AV$38,NA())</f>
        <v>#N/A</v>
      </c>
      <c r="AW29" s="12" t="e">
        <f>IF('DATA SHEET'!$AW$38&gt;0,'DATA SHEET'!AW29/'DATA SHEET'!$AW$38,NA())</f>
        <v>#N/A</v>
      </c>
      <c r="AX29" s="12" t="e">
        <f>IF('DATA SHEET'!$AX$38&gt;0,'DATA SHEET'!AX29/'DATA SHEET'!$AX$38,NA())</f>
        <v>#N/A</v>
      </c>
      <c r="AY29" s="12" t="e">
        <f>IF('DATA SHEET'!$AY$38&gt;0,'DATA SHEET'!AY29/'DATA SHEET'!$AY$38,NA())</f>
        <v>#N/A</v>
      </c>
    </row>
    <row r="30" spans="1:73" x14ac:dyDescent="0.25">
      <c r="A30" s="11" t="s">
        <v>24</v>
      </c>
      <c r="B30" s="12">
        <f>IF('DATA SHEET'!$B$38&gt;0,'DATA SHEET'!B30/'DATA SHEET'!$B$38,NA())</f>
        <v>0.25333333333333335</v>
      </c>
      <c r="C30" s="12">
        <f>IF('DATA SHEET'!$C$38&gt;0,'DATA SHEET'!C30/'DATA SHEET'!$C$38,NA())</f>
        <v>0.2</v>
      </c>
      <c r="D30" s="12">
        <f>IF('DATA SHEET'!$D$38&gt;0,'DATA SHEET'!D30/'DATA SHEET'!$D$38,NA())</f>
        <v>5.8823529411764705E-2</v>
      </c>
      <c r="E30" s="12">
        <f>IF('DATA SHEET'!$E$38&gt;0,'DATA SHEET'!E30/'DATA SHEET'!$E$38,NA())</f>
        <v>0.2</v>
      </c>
      <c r="F30" s="12">
        <f>IF('DATA SHEET'!$E$38&gt;0,'DATA SHEET'!F30/'DATA SHEET'!$E$38,NA())</f>
        <v>0.32</v>
      </c>
      <c r="G30" s="12">
        <f>IF('DATA SHEET'!$G$38&gt;0,'DATA SHEET'!G30/'DATA SHEET'!$G$38,NA())</f>
        <v>0.29268292682926828</v>
      </c>
      <c r="H30" s="12">
        <f>IF('DATA SHEET'!$H$38&gt;0,'DATA SHEET'!H30/'DATA SHEET'!$H$38,NA())</f>
        <v>0.2</v>
      </c>
      <c r="I30" s="12">
        <f>IF('DATA SHEET'!$I$38&gt;0,'DATA SHEET'!I30/'DATA SHEET'!$I$38,NA())</f>
        <v>0.22727272727272727</v>
      </c>
      <c r="J30" s="12">
        <f>IF('DATA SHEET'!$J$38&gt;0,'DATA SHEET'!J30/'DATA SHEET'!$J$38,NA())</f>
        <v>0.19047619047619047</v>
      </c>
      <c r="K30" s="12">
        <f>IF('DATA SHEET'!$K$38&gt;0,'DATA SHEET'!K30/'DATA SHEET'!$K$38,NA())</f>
        <v>0.36</v>
      </c>
      <c r="L30" s="12">
        <f>IF('DATA SHEET'!$L$38&gt;0,'DATA SHEET'!L30/'DATA SHEET'!$L$38,NA())</f>
        <v>0.17647058823529413</v>
      </c>
      <c r="M30" s="12">
        <f>IF('DATA SHEET'!$M$38&gt;0,'DATA SHEET'!M30/'DATA SHEET'!$M$38,NA())</f>
        <v>0.44444444444444442</v>
      </c>
      <c r="N30" s="12">
        <f>IF('DATA SHEET'!$N$38&gt;0,'DATA SHEET'!N30/'DATA SHEET'!$N$38,NA())</f>
        <v>0.12903225806451613</v>
      </c>
      <c r="O30" s="12">
        <f>IF('DATA SHEET'!$O$38&gt;0,'DATA SHEET'!O30/'DATA SHEET'!O$38,NA())</f>
        <v>0.24305555555555555</v>
      </c>
      <c r="P30" s="12">
        <f>IF('DATA SHEET'!$P$38&gt;0,'DATA SHEET'!P30/'DATA SHEET'!$P$38,NA())</f>
        <v>0.375</v>
      </c>
      <c r="Q30" s="12">
        <f>IF('DATA SHEET'!$Q$38&gt;0,'DATA SHEET'!Q30/'DATA SHEET'!$Q$38,NA())</f>
        <v>0.31111111111111112</v>
      </c>
      <c r="R30" s="12">
        <f>IF('DATA SHEET'!$Q$38&gt;0,'DATA SHEET'!R30/'DATA SHEET'!$Q$38,NA())</f>
        <v>0.4</v>
      </c>
      <c r="S30" s="12">
        <f>IF('DATA SHEET'!$Q$38&gt;0,'DATA SHEET'!S30/'DATA SHEET'!$Q$38,NA())</f>
        <v>0</v>
      </c>
      <c r="T30" s="12" t="e">
        <f>IF('DATA SHEET'!$T$38&gt;0,'DATA SHEET'!T30/'DATA SHEET'!$T$38,NA())</f>
        <v>#N/A</v>
      </c>
      <c r="U30" s="12" t="e">
        <f>IF('DATA SHEET'!$U$38&gt;0,'DATA SHEET'!U30/'DATA SHEET'!$U$38,NA())</f>
        <v>#N/A</v>
      </c>
      <c r="V30" s="12" t="e">
        <f>IF('DATA SHEET'!$V$38&gt;0,'DATA SHEET'!V30/'DATA SHEET'!$V$38,NA())</f>
        <v>#N/A</v>
      </c>
      <c r="W30" s="12" t="e">
        <f>IF('DATA SHEET'!$W$38&gt;0,'DATA SHEET'!W30/'DATA SHEET'!$W$38,NA())</f>
        <v>#N/A</v>
      </c>
      <c r="X30" s="12" t="e">
        <f>IF('DATA SHEET'!$X$38&gt;0,'DATA SHEET'!X30/'DATA SHEET'!$X$38,NA())</f>
        <v>#N/A</v>
      </c>
      <c r="Y30" s="12" t="e">
        <f>IF('DATA SHEET'!$Y$38&gt;0,'DATA SHEET'!Y30/'DATA SHEET'!$Y$38,NA())</f>
        <v>#N/A</v>
      </c>
      <c r="Z30" s="12" t="e">
        <f>IF('DATA SHEET'!$Z$38&gt;0,'DATA SHEET'!Z30/'DATA SHEET'!$Z$38,NA())</f>
        <v>#N/A</v>
      </c>
      <c r="AA30" s="12" t="e">
        <f>IF('DATA SHEET'!$AA$38&gt;0,'DATA SHEET'!AA30/'DATA SHEET'!$AA$38,NA())</f>
        <v>#N/A</v>
      </c>
      <c r="AB30" s="12" t="e">
        <f>IF('DATA SHEET'!$AB$38&gt;0,'DATA SHEET'!AB30/'DATA SHEET'!$AB$38,NA())</f>
        <v>#N/A</v>
      </c>
      <c r="AC30" s="12" t="e">
        <f>IF('DATA SHEET'!$AC$38&gt;0,'DATA SHEET'!AC30/'DATA SHEET'!$AC$38,NA())</f>
        <v>#N/A</v>
      </c>
      <c r="AD30" s="12" t="e">
        <f>IF('DATA SHEET'!$AD$38&gt;0,'DATA SHEET'!AD30/'DATA SHEET'!$AD$38,NA())</f>
        <v>#N/A</v>
      </c>
      <c r="AE30" s="12" t="e">
        <f>IF('DATA SHEET'!$AE$38&gt;0,'DATA SHEET'!AE30/'DATA SHEET'!$AE$38,NA())</f>
        <v>#N/A</v>
      </c>
      <c r="AF30" s="12" t="e">
        <f>IF('DATA SHEET'!$AF$38&gt;0,'DATA SHEET'!AF30/'DATA SHEET'!$AF$38,NA())</f>
        <v>#N/A</v>
      </c>
      <c r="AG30" s="12" t="e">
        <f>IF('DATA SHEET'!$AG$38&gt;0,'DATA SHEET'!AG30/'DATA SHEET'!$AG$38,NA())</f>
        <v>#N/A</v>
      </c>
      <c r="AH30" s="12" t="e">
        <f>IF('DATA SHEET'!$AH$38&gt;0,'DATA SHEET'!AH30/'DATA SHEET'!$AH$38,NA())</f>
        <v>#N/A</v>
      </c>
      <c r="AI30" s="12" t="e">
        <f>IF('DATA SHEET'!$AI$38&gt;0,'DATA SHEET'!AI30/'DATA SHEET'!$AI$38,NA())</f>
        <v>#N/A</v>
      </c>
      <c r="AJ30" s="12" t="e">
        <f>IF('DATA SHEET'!$AJ$38&gt;0,'DATA SHEET'!AJ30/'DATA SHEET'!$AJ$38,NA())</f>
        <v>#N/A</v>
      </c>
      <c r="AK30" s="12" t="e">
        <f>IF('DATA SHEET'!$AK$38&gt;0,'DATA SHEET'!AK30/'DATA SHEET'!$AK$38,NA())</f>
        <v>#N/A</v>
      </c>
      <c r="AL30" s="12" t="e">
        <f>IF('DATA SHEET'!$AL$38&gt;0,'DATA SHEET'!AL30/'DATA SHEET'!$AL$38,NA())</f>
        <v>#N/A</v>
      </c>
      <c r="AM30" s="12" t="e">
        <f>IF('DATA SHEET'!$AM$38&gt;0,'DATA SHEET'!AM30/'DATA SHEET'!$AM$38,NA())</f>
        <v>#N/A</v>
      </c>
      <c r="AN30" s="12" t="e">
        <f>IF('DATA SHEET'!$AN$38&gt;0,'DATA SHEET'!AN30/'DATA SHEET'!$AN$38,NA())</f>
        <v>#N/A</v>
      </c>
      <c r="AO30" s="12" t="e">
        <f>IF('DATA SHEET'!$AO$38&gt;0,'DATA SHEET'!AO30/'DATA SHEET'!$AO$38,NA())</f>
        <v>#N/A</v>
      </c>
      <c r="AP30" s="12" t="e">
        <f>IF('DATA SHEET'!$AP$38&gt;0,'DATA SHEET'!AP30/'DATA SHEET'!$AP$38,NA())</f>
        <v>#N/A</v>
      </c>
      <c r="AQ30" s="12" t="e">
        <f>IF('DATA SHEET'!$AQ$38&gt;0,'DATA SHEET'!AQ30/'DATA SHEET'!$AQ$38,NA())</f>
        <v>#N/A</v>
      </c>
      <c r="AR30" s="12" t="e">
        <f>IF('DATA SHEET'!$AR$38&gt;0,'DATA SHEET'!AR30/'DATA SHEET'!$AR$38,NA())</f>
        <v>#N/A</v>
      </c>
      <c r="AS30" s="12" t="e">
        <f>IF('DATA SHEET'!$AS$38&gt;0,'DATA SHEET'!AS30/'DATA SHEET'!$AS$38,NA())</f>
        <v>#N/A</v>
      </c>
      <c r="AT30" s="12" t="e">
        <f>IF('DATA SHEET'!$AT$38&gt;0,'DATA SHEET'!AT30/'DATA SHEET'!$AT$38,NA())</f>
        <v>#N/A</v>
      </c>
      <c r="AU30" s="12" t="e">
        <f>IF('DATA SHEET'!$AU$38&gt;0,'DATA SHEET'!AU30/'DATA SHEET'!$AU$38,NA())</f>
        <v>#N/A</v>
      </c>
      <c r="AV30" s="12" t="e">
        <f>IF('DATA SHEET'!$AV$38&gt;0,'DATA SHEET'!AV30/'DATA SHEET'!$AV$38,NA())</f>
        <v>#N/A</v>
      </c>
      <c r="AW30" s="12" t="e">
        <f>IF('DATA SHEET'!$AW$38&gt;0,'DATA SHEET'!AW30/'DATA SHEET'!$AW$38,NA())</f>
        <v>#N/A</v>
      </c>
      <c r="AX30" s="12" t="e">
        <f>IF('DATA SHEET'!$AX$38&gt;0,'DATA SHEET'!AX30/'DATA SHEET'!$AX$38,NA())</f>
        <v>#N/A</v>
      </c>
      <c r="AY30" s="12" t="e">
        <f>IF('DATA SHEET'!$AY$38&gt;0,'DATA SHEET'!AY30/'DATA SHEET'!$AY$38,NA())</f>
        <v>#N/A</v>
      </c>
    </row>
    <row r="31" spans="1:73" x14ac:dyDescent="0.25">
      <c r="A31" s="11" t="s">
        <v>25</v>
      </c>
      <c r="B31" s="12">
        <f>IF('DATA SHEET'!$B$38&gt;0,'DATA SHEET'!B31/'DATA SHEET'!$B$38,NA())</f>
        <v>0.14666666666666667</v>
      </c>
      <c r="C31" s="12">
        <f>IF('DATA SHEET'!$C$38&gt;0,'DATA SHEET'!C31/'DATA SHEET'!$C$38,NA())</f>
        <v>0.13333333333333333</v>
      </c>
      <c r="D31" s="12">
        <f>IF('DATA SHEET'!$D$38&gt;0,'DATA SHEET'!D31/'DATA SHEET'!$D$38,NA())</f>
        <v>0.29411764705882354</v>
      </c>
      <c r="E31" s="12">
        <f>IF('DATA SHEET'!$E$38&gt;0,'DATA SHEET'!E31/'DATA SHEET'!$E$38,NA())</f>
        <v>0.24</v>
      </c>
      <c r="F31" s="12">
        <f>IF('DATA SHEET'!$E$38&gt;0,'DATA SHEET'!F31/'DATA SHEET'!$E$38,NA())</f>
        <v>0.08</v>
      </c>
      <c r="G31" s="12">
        <f>IF('DATA SHEET'!$G$38&gt;0,'DATA SHEET'!G31/'DATA SHEET'!$G$38,NA())</f>
        <v>0.14634146341463414</v>
      </c>
      <c r="H31" s="12">
        <f>IF('DATA SHEET'!$H$38&gt;0,'DATA SHEET'!H31/'DATA SHEET'!$H$38,NA())</f>
        <v>0.2</v>
      </c>
      <c r="I31" s="12">
        <f>IF('DATA SHEET'!$I$38&gt;0,'DATA SHEET'!I31/'DATA SHEET'!$I$38,NA())</f>
        <v>0.22727272727272727</v>
      </c>
      <c r="J31" s="12">
        <f>IF('DATA SHEET'!$J$38&gt;0,'DATA SHEET'!J31/'DATA SHEET'!$J$38,NA())</f>
        <v>0.19047619047619047</v>
      </c>
      <c r="K31" s="12">
        <f>IF('DATA SHEET'!$K$38&gt;0,'DATA SHEET'!K31/'DATA SHEET'!$K$38,NA())</f>
        <v>0.12</v>
      </c>
      <c r="L31" s="12">
        <f>IF('DATA SHEET'!$L$38&gt;0,'DATA SHEET'!L31/'DATA SHEET'!$L$38,NA())</f>
        <v>0.11764705882352941</v>
      </c>
      <c r="M31" s="12">
        <f>IF('DATA SHEET'!$M$38&gt;0,'DATA SHEET'!M31/'DATA SHEET'!$M$38,NA())</f>
        <v>0.1111111111111111</v>
      </c>
      <c r="N31" s="12">
        <f>IF('DATA SHEET'!$N$38&gt;0,'DATA SHEET'!N31/'DATA SHEET'!$N$38,NA())</f>
        <v>0.19354838709677419</v>
      </c>
      <c r="O31" s="12">
        <f>IF('DATA SHEET'!$O$38&gt;0,'DATA SHEET'!O31/'DATA SHEET'!O$38,NA())</f>
        <v>0.1579861111111111</v>
      </c>
      <c r="P31" s="12">
        <f>IF('DATA SHEET'!$P$38&gt;0,'DATA SHEET'!P31/'DATA SHEET'!$P$38,NA())</f>
        <v>0.15</v>
      </c>
      <c r="Q31" s="12">
        <f>IF('DATA SHEET'!$Q$38&gt;0,'DATA SHEET'!Q31/'DATA SHEET'!$Q$38,NA())</f>
        <v>0.22222222222222221</v>
      </c>
      <c r="R31" s="12">
        <f>IF('DATA SHEET'!$Q$38&gt;0,'DATA SHEET'!R31/'DATA SHEET'!$Q$38,NA())</f>
        <v>0.28888888888888886</v>
      </c>
      <c r="S31" s="12">
        <f>IF('DATA SHEET'!$Q$38&gt;0,'DATA SHEET'!S31/'DATA SHEET'!$Q$38,NA())</f>
        <v>0</v>
      </c>
      <c r="T31" s="12" t="e">
        <f>IF('DATA SHEET'!$T$38&gt;0,'DATA SHEET'!T31/'DATA SHEET'!$T$38,NA())</f>
        <v>#N/A</v>
      </c>
      <c r="U31" s="12" t="e">
        <f>IF('DATA SHEET'!$U$38&gt;0,'DATA SHEET'!U31/'DATA SHEET'!$U$38,NA())</f>
        <v>#N/A</v>
      </c>
      <c r="V31" s="12" t="e">
        <f>IF('DATA SHEET'!$V$38&gt;0,'DATA SHEET'!V31/'DATA SHEET'!$V$38,NA())</f>
        <v>#N/A</v>
      </c>
      <c r="W31" s="12" t="e">
        <f>IF('DATA SHEET'!$W$38&gt;0,'DATA SHEET'!W31/'DATA SHEET'!$W$38,NA())</f>
        <v>#N/A</v>
      </c>
      <c r="X31" s="12" t="e">
        <f>IF('DATA SHEET'!$X$38&gt;0,'DATA SHEET'!X31/'DATA SHEET'!$X$38,NA())</f>
        <v>#N/A</v>
      </c>
      <c r="Y31" s="12" t="e">
        <f>IF('DATA SHEET'!$Y$38&gt;0,'DATA SHEET'!Y31/'DATA SHEET'!$Y$38,NA())</f>
        <v>#N/A</v>
      </c>
      <c r="Z31" s="12" t="e">
        <f>IF('DATA SHEET'!$Z$38&gt;0,'DATA SHEET'!Z31/'DATA SHEET'!$Z$38,NA())</f>
        <v>#N/A</v>
      </c>
      <c r="AA31" s="12" t="e">
        <f>IF('DATA SHEET'!$AA$38&gt;0,'DATA SHEET'!AA31/'DATA SHEET'!$AA$38,NA())</f>
        <v>#N/A</v>
      </c>
      <c r="AB31" s="12" t="e">
        <f>IF('DATA SHEET'!$AB$38&gt;0,'DATA SHEET'!AB31/'DATA SHEET'!$AB$38,NA())</f>
        <v>#N/A</v>
      </c>
      <c r="AC31" s="12" t="e">
        <f>IF('DATA SHEET'!$AC$38&gt;0,'DATA SHEET'!AC31/'DATA SHEET'!$AC$38,NA())</f>
        <v>#N/A</v>
      </c>
      <c r="AD31" s="12" t="e">
        <f>IF('DATA SHEET'!$AD$38&gt;0,'DATA SHEET'!AD31/'DATA SHEET'!$AD$38,NA())</f>
        <v>#N/A</v>
      </c>
      <c r="AE31" s="12" t="e">
        <f>IF('DATA SHEET'!$AE$38&gt;0,'DATA SHEET'!AE31/'DATA SHEET'!$AE$38,NA())</f>
        <v>#N/A</v>
      </c>
      <c r="AF31" s="12" t="e">
        <f>IF('DATA SHEET'!$AF$38&gt;0,'DATA SHEET'!AF31/'DATA SHEET'!$AF$38,NA())</f>
        <v>#N/A</v>
      </c>
      <c r="AG31" s="12" t="e">
        <f>IF('DATA SHEET'!$AG$38&gt;0,'DATA SHEET'!AG31/'DATA SHEET'!$AG$38,NA())</f>
        <v>#N/A</v>
      </c>
      <c r="AH31" s="12" t="e">
        <f>IF('DATA SHEET'!$AH$38&gt;0,'DATA SHEET'!AH31/'DATA SHEET'!$AH$38,NA())</f>
        <v>#N/A</v>
      </c>
      <c r="AI31" s="12" t="e">
        <f>IF('DATA SHEET'!$AI$38&gt;0,'DATA SHEET'!AI31/'DATA SHEET'!$AI$38,NA())</f>
        <v>#N/A</v>
      </c>
      <c r="AJ31" s="12" t="e">
        <f>IF('DATA SHEET'!$AJ$38&gt;0,'DATA SHEET'!AJ31/'DATA SHEET'!$AJ$38,NA())</f>
        <v>#N/A</v>
      </c>
      <c r="AK31" s="12" t="e">
        <f>IF('DATA SHEET'!$AK$38&gt;0,'DATA SHEET'!AK31/'DATA SHEET'!$AK$38,NA())</f>
        <v>#N/A</v>
      </c>
      <c r="AL31" s="12" t="e">
        <f>IF('DATA SHEET'!$AL$38&gt;0,'DATA SHEET'!AL31/'DATA SHEET'!$AL$38,NA())</f>
        <v>#N/A</v>
      </c>
      <c r="AM31" s="12" t="e">
        <f>IF('DATA SHEET'!$AM$38&gt;0,'DATA SHEET'!AM31/'DATA SHEET'!$AM$38,NA())</f>
        <v>#N/A</v>
      </c>
      <c r="AN31" s="12" t="e">
        <f>IF('DATA SHEET'!$AN$38&gt;0,'DATA SHEET'!AN31/'DATA SHEET'!$AN$38,NA())</f>
        <v>#N/A</v>
      </c>
      <c r="AO31" s="12" t="e">
        <f>IF('DATA SHEET'!$AO$38&gt;0,'DATA SHEET'!AO31/'DATA SHEET'!$AO$38,NA())</f>
        <v>#N/A</v>
      </c>
      <c r="AP31" s="12" t="e">
        <f>IF('DATA SHEET'!$AP$38&gt;0,'DATA SHEET'!AP31/'DATA SHEET'!$AP$38,NA())</f>
        <v>#N/A</v>
      </c>
      <c r="AQ31" s="12" t="e">
        <f>IF('DATA SHEET'!$AQ$38&gt;0,'DATA SHEET'!AQ31/'DATA SHEET'!$AQ$38,NA())</f>
        <v>#N/A</v>
      </c>
      <c r="AR31" s="12" t="e">
        <f>IF('DATA SHEET'!$AR$38&gt;0,'DATA SHEET'!AR31/'DATA SHEET'!$AR$38,NA())</f>
        <v>#N/A</v>
      </c>
      <c r="AS31" s="12" t="e">
        <f>IF('DATA SHEET'!$AS$38&gt;0,'DATA SHEET'!AS31/'DATA SHEET'!$AS$38,NA())</f>
        <v>#N/A</v>
      </c>
      <c r="AT31" s="12" t="e">
        <f>IF('DATA SHEET'!$AT$38&gt;0,'DATA SHEET'!AT31/'DATA SHEET'!$AT$38,NA())</f>
        <v>#N/A</v>
      </c>
      <c r="AU31" s="12" t="e">
        <f>IF('DATA SHEET'!$AU$38&gt;0,'DATA SHEET'!AU31/'DATA SHEET'!$AU$38,NA())</f>
        <v>#N/A</v>
      </c>
      <c r="AV31" s="12" t="e">
        <f>IF('DATA SHEET'!$AV$38&gt;0,'DATA SHEET'!AV31/'DATA SHEET'!$AV$38,NA())</f>
        <v>#N/A</v>
      </c>
      <c r="AW31" s="12" t="e">
        <f>IF('DATA SHEET'!$AW$38&gt;0,'DATA SHEET'!AW31/'DATA SHEET'!$AW$38,NA())</f>
        <v>#N/A</v>
      </c>
      <c r="AX31" s="12" t="e">
        <f>IF('DATA SHEET'!$AX$38&gt;0,'DATA SHEET'!AX31/'DATA SHEET'!$AX$38,NA())</f>
        <v>#N/A</v>
      </c>
      <c r="AY31" s="12" t="e">
        <f>IF('DATA SHEET'!$AY$38&gt;0,'DATA SHEET'!AY31/'DATA SHEET'!$AY$38,NA())</f>
        <v>#N/A</v>
      </c>
    </row>
    <row r="32" spans="1:73" x14ac:dyDescent="0.25">
      <c r="A32" s="11" t="s">
        <v>26</v>
      </c>
      <c r="B32" s="12">
        <f>IF('DATA SHEET'!$B$38&gt;0,'DATA SHEET'!B32/'DATA SHEET'!$B$38,NA())</f>
        <v>0.16</v>
      </c>
      <c r="C32" s="12">
        <f>IF('DATA SHEET'!$C$38&gt;0,'DATA SHEET'!C32/'DATA SHEET'!$C$38,NA())</f>
        <v>0.4</v>
      </c>
      <c r="D32" s="12">
        <f>IF('DATA SHEET'!$D$38&gt;0,'DATA SHEET'!D32/'DATA SHEET'!$D$38,NA())</f>
        <v>5.8823529411764705E-2</v>
      </c>
      <c r="E32" s="12">
        <f>IF('DATA SHEET'!$E$38&gt;0,'DATA SHEET'!E32/'DATA SHEET'!$E$38,NA())</f>
        <v>0</v>
      </c>
      <c r="F32" s="12">
        <f>IF('DATA SHEET'!$E$38&gt;0,'DATA SHEET'!F32/'DATA SHEET'!$E$38,NA())</f>
        <v>0</v>
      </c>
      <c r="G32" s="12">
        <f>IF('DATA SHEET'!$G$38&gt;0,'DATA SHEET'!G32/'DATA SHEET'!$G$38,NA())</f>
        <v>7.3170731707317069E-2</v>
      </c>
      <c r="H32" s="12">
        <f>IF('DATA SHEET'!$H$38&gt;0,'DATA SHEET'!H32/'DATA SHEET'!$H$38,NA())</f>
        <v>6.6666666666666666E-2</v>
      </c>
      <c r="I32" s="12">
        <f>IF('DATA SHEET'!$I$38&gt;0,'DATA SHEET'!I32/'DATA SHEET'!$I$38,NA())</f>
        <v>9.0909090909090912E-2</v>
      </c>
      <c r="J32" s="12">
        <f>IF('DATA SHEET'!$J$38&gt;0,'DATA SHEET'!J32/'DATA SHEET'!$J$38,NA())</f>
        <v>0</v>
      </c>
      <c r="K32" s="12">
        <f>IF('DATA SHEET'!$K$38&gt;0,'DATA SHEET'!K32/'DATA SHEET'!$K$38,NA())</f>
        <v>0.08</v>
      </c>
      <c r="L32" s="12">
        <f>IF('DATA SHEET'!$L$38&gt;0,'DATA SHEET'!L32/'DATA SHEET'!$L$38,NA())</f>
        <v>0.35294117647058826</v>
      </c>
      <c r="M32" s="12">
        <f>IF('DATA SHEET'!$M$38&gt;0,'DATA SHEET'!M32/'DATA SHEET'!$M$38,NA())</f>
        <v>0.1111111111111111</v>
      </c>
      <c r="N32" s="12">
        <f>IF('DATA SHEET'!$N$38&gt;0,'DATA SHEET'!N32/'DATA SHEET'!$N$38,NA())</f>
        <v>0.19354838709677419</v>
      </c>
      <c r="O32" s="12">
        <f>IF('DATA SHEET'!$O$38&gt;0,'DATA SHEET'!O32/'DATA SHEET'!O$38,NA())</f>
        <v>0.1423611111111111</v>
      </c>
      <c r="P32" s="12">
        <f>IF('DATA SHEET'!$P$38&gt;0,'DATA SHEET'!P32/'DATA SHEET'!$P$38,NA())</f>
        <v>0.125</v>
      </c>
      <c r="Q32" s="12">
        <f>IF('DATA SHEET'!$Q$38&gt;0,'DATA SHEET'!Q32/'DATA SHEET'!$Q$38,NA())</f>
        <v>8.8888888888888892E-2</v>
      </c>
      <c r="R32" s="12">
        <f>IF('DATA SHEET'!$Q$38&gt;0,'DATA SHEET'!R32/'DATA SHEET'!$Q$38,NA())</f>
        <v>0.15555555555555556</v>
      </c>
      <c r="S32" s="12">
        <f>IF('DATA SHEET'!$Q$38&gt;0,'DATA SHEET'!S32/'DATA SHEET'!$Q$38,NA())</f>
        <v>0</v>
      </c>
      <c r="T32" s="12" t="e">
        <f>IF('DATA SHEET'!$T$38&gt;0,'DATA SHEET'!T32/'DATA SHEET'!$T$38,NA())</f>
        <v>#N/A</v>
      </c>
      <c r="U32" s="12" t="e">
        <f>IF('DATA SHEET'!$U$38&gt;0,'DATA SHEET'!U32/'DATA SHEET'!$U$38,NA())</f>
        <v>#N/A</v>
      </c>
      <c r="V32" s="12" t="e">
        <f>IF('DATA SHEET'!$V$38&gt;0,'DATA SHEET'!V32/'DATA SHEET'!$V$38,NA())</f>
        <v>#N/A</v>
      </c>
      <c r="W32" s="12" t="e">
        <f>IF('DATA SHEET'!$W$38&gt;0,'DATA SHEET'!W32/'DATA SHEET'!$W$38,NA())</f>
        <v>#N/A</v>
      </c>
      <c r="X32" s="12" t="e">
        <f>IF('DATA SHEET'!$X$38&gt;0,'DATA SHEET'!X32/'DATA SHEET'!$X$38,NA())</f>
        <v>#N/A</v>
      </c>
      <c r="Y32" s="12" t="e">
        <f>IF('DATA SHEET'!$Y$38&gt;0,'DATA SHEET'!Y32/'DATA SHEET'!$Y$38,NA())</f>
        <v>#N/A</v>
      </c>
      <c r="Z32" s="12" t="e">
        <f>IF('DATA SHEET'!$Z$38&gt;0,'DATA SHEET'!Z32/'DATA SHEET'!$Z$38,NA())</f>
        <v>#N/A</v>
      </c>
      <c r="AA32" s="12" t="e">
        <f>IF('DATA SHEET'!$AA$38&gt;0,'DATA SHEET'!AA32/'DATA SHEET'!$AA$38,NA())</f>
        <v>#N/A</v>
      </c>
      <c r="AB32" s="12" t="e">
        <f>IF('DATA SHEET'!$AB$38&gt;0,'DATA SHEET'!AB32/'DATA SHEET'!$AB$38,NA())</f>
        <v>#N/A</v>
      </c>
      <c r="AC32" s="12" t="e">
        <f>IF('DATA SHEET'!$AC$38&gt;0,'DATA SHEET'!AC32/'DATA SHEET'!$AC$38,NA())</f>
        <v>#N/A</v>
      </c>
      <c r="AD32" s="12" t="e">
        <f>IF('DATA SHEET'!$AD$38&gt;0,'DATA SHEET'!AD32/'DATA SHEET'!$AD$38,NA())</f>
        <v>#N/A</v>
      </c>
      <c r="AE32" s="12" t="e">
        <f>IF('DATA SHEET'!$AE$38&gt;0,'DATA SHEET'!AE32/'DATA SHEET'!$AE$38,NA())</f>
        <v>#N/A</v>
      </c>
      <c r="AF32" s="12" t="e">
        <f>IF('DATA SHEET'!$AF$38&gt;0,'DATA SHEET'!AF32/'DATA SHEET'!$AF$38,NA())</f>
        <v>#N/A</v>
      </c>
      <c r="AG32" s="12" t="e">
        <f>IF('DATA SHEET'!$AG$38&gt;0,'DATA SHEET'!AG32/'DATA SHEET'!$AG$38,NA())</f>
        <v>#N/A</v>
      </c>
      <c r="AH32" s="12" t="e">
        <f>IF('DATA SHEET'!$AH$38&gt;0,'DATA SHEET'!AH32/'DATA SHEET'!$AH$38,NA())</f>
        <v>#N/A</v>
      </c>
      <c r="AI32" s="12" t="e">
        <f>IF('DATA SHEET'!$AI$38&gt;0,'DATA SHEET'!AI32/'DATA SHEET'!$AI$38,NA())</f>
        <v>#N/A</v>
      </c>
      <c r="AJ32" s="12" t="e">
        <f>IF('DATA SHEET'!$AJ$38&gt;0,'DATA SHEET'!AJ32/'DATA SHEET'!$AJ$38,NA())</f>
        <v>#N/A</v>
      </c>
      <c r="AK32" s="12" t="e">
        <f>IF('DATA SHEET'!$AK$38&gt;0,'DATA SHEET'!AK32/'DATA SHEET'!$AK$38,NA())</f>
        <v>#N/A</v>
      </c>
      <c r="AL32" s="12" t="e">
        <f>IF('DATA SHEET'!$AL$38&gt;0,'DATA SHEET'!AL32/'DATA SHEET'!$AL$38,NA())</f>
        <v>#N/A</v>
      </c>
      <c r="AM32" s="12" t="e">
        <f>IF('DATA SHEET'!$AM$38&gt;0,'DATA SHEET'!AM32/'DATA SHEET'!$AM$38,NA())</f>
        <v>#N/A</v>
      </c>
      <c r="AN32" s="12" t="e">
        <f>IF('DATA SHEET'!$AN$38&gt;0,'DATA SHEET'!AN32/'DATA SHEET'!$AN$38,NA())</f>
        <v>#N/A</v>
      </c>
      <c r="AO32" s="12" t="e">
        <f>IF('DATA SHEET'!$AO$38&gt;0,'DATA SHEET'!AO32/'DATA SHEET'!$AO$38,NA())</f>
        <v>#N/A</v>
      </c>
      <c r="AP32" s="12" t="e">
        <f>IF('DATA SHEET'!$AP$38&gt;0,'DATA SHEET'!AP32/'DATA SHEET'!$AP$38,NA())</f>
        <v>#N/A</v>
      </c>
      <c r="AQ32" s="12" t="e">
        <f>IF('DATA SHEET'!$AQ$38&gt;0,'DATA SHEET'!AQ32/'DATA SHEET'!$AQ$38,NA())</f>
        <v>#N/A</v>
      </c>
      <c r="AR32" s="12" t="e">
        <f>IF('DATA SHEET'!$AR$38&gt;0,'DATA SHEET'!AR32/'DATA SHEET'!$AR$38,NA())</f>
        <v>#N/A</v>
      </c>
      <c r="AS32" s="12" t="e">
        <f>IF('DATA SHEET'!$AS$38&gt;0,'DATA SHEET'!AS32/'DATA SHEET'!$AS$38,NA())</f>
        <v>#N/A</v>
      </c>
      <c r="AT32" s="12" t="e">
        <f>IF('DATA SHEET'!$AT$38&gt;0,'DATA SHEET'!AT32/'DATA SHEET'!$AT$38,NA())</f>
        <v>#N/A</v>
      </c>
      <c r="AU32" s="12" t="e">
        <f>IF('DATA SHEET'!$AU$38&gt;0,'DATA SHEET'!AU32/'DATA SHEET'!$AU$38,NA())</f>
        <v>#N/A</v>
      </c>
      <c r="AV32" s="12" t="e">
        <f>IF('DATA SHEET'!$AV$38&gt;0,'DATA SHEET'!AV32/'DATA SHEET'!$AV$38,NA())</f>
        <v>#N/A</v>
      </c>
      <c r="AW32" s="12" t="e">
        <f>IF('DATA SHEET'!$AW$38&gt;0,'DATA SHEET'!AW32/'DATA SHEET'!$AW$38,NA())</f>
        <v>#N/A</v>
      </c>
      <c r="AX32" s="12" t="e">
        <f>IF('DATA SHEET'!$AX$38&gt;0,'DATA SHEET'!AX32/'DATA SHEET'!$AX$38,NA())</f>
        <v>#N/A</v>
      </c>
      <c r="AY32" s="12" t="e">
        <f>IF('DATA SHEET'!$AY$38&gt;0,'DATA SHEET'!AY32/'DATA SHEET'!$AY$38,NA())</f>
        <v>#N/A</v>
      </c>
    </row>
    <row r="33" spans="1:53" x14ac:dyDescent="0.25">
      <c r="A33" s="11" t="s">
        <v>27</v>
      </c>
      <c r="B33" s="12">
        <f>IF('DATA SHEET'!$B$38&gt;0,'DATA SHEET'!B33/'DATA SHEET'!$B$38,NA())</f>
        <v>0.12666666666666668</v>
      </c>
      <c r="C33" s="12">
        <f>IF('DATA SHEET'!$C$38&gt;0,'DATA SHEET'!C33/'DATA SHEET'!$C$38,NA())</f>
        <v>6.6666666666666666E-2</v>
      </c>
      <c r="D33" s="12">
        <f>IF('DATA SHEET'!$D$38&gt;0,'DATA SHEET'!D33/'DATA SHEET'!$D$38,NA())</f>
        <v>0.11764705882352941</v>
      </c>
      <c r="E33" s="12">
        <f>IF('DATA SHEET'!$E$38&gt;0,'DATA SHEET'!E33/'DATA SHEET'!$E$38,NA())</f>
        <v>0.04</v>
      </c>
      <c r="F33" s="12">
        <f>IF('DATA SHEET'!$E$38&gt;0,'DATA SHEET'!F33/'DATA SHEET'!$E$38,NA())</f>
        <v>0.16</v>
      </c>
      <c r="G33" s="12">
        <f>IF('DATA SHEET'!$G$38&gt;0,'DATA SHEET'!G33/'DATA SHEET'!$G$38,NA())</f>
        <v>0.14634146341463414</v>
      </c>
      <c r="H33" s="12">
        <f>IF('DATA SHEET'!$H$38&gt;0,'DATA SHEET'!H33/'DATA SHEET'!$H$38,NA())</f>
        <v>0</v>
      </c>
      <c r="I33" s="12">
        <f>IF('DATA SHEET'!$I$38&gt;0,'DATA SHEET'!I33/'DATA SHEET'!$I$38,NA())</f>
        <v>4.5454545454545456E-2</v>
      </c>
      <c r="J33" s="12">
        <f>IF('DATA SHEET'!$J$38&gt;0,'DATA SHEET'!J33/'DATA SHEET'!$J$38,NA())</f>
        <v>4.7619047619047616E-2</v>
      </c>
      <c r="K33" s="12">
        <f>IF('DATA SHEET'!$K$38&gt;0,'DATA SHEET'!K33/'DATA SHEET'!$K$38,NA())</f>
        <v>0</v>
      </c>
      <c r="L33" s="12">
        <f>IF('DATA SHEET'!$L$38&gt;0,'DATA SHEET'!L33/'DATA SHEET'!$L$38,NA())</f>
        <v>0.11764705882352941</v>
      </c>
      <c r="M33" s="12">
        <f>IF('DATA SHEET'!$M$38&gt;0,'DATA SHEET'!M33/'DATA SHEET'!$M$38,NA())</f>
        <v>0.1111111111111111</v>
      </c>
      <c r="N33" s="12">
        <f>IF('DATA SHEET'!$N$38&gt;0,'DATA SHEET'!N33/'DATA SHEET'!$N$38,NA())</f>
        <v>9.6774193548387094E-2</v>
      </c>
      <c r="O33" s="12">
        <f>IF('DATA SHEET'!$O$38&gt;0,'DATA SHEET'!O33/'DATA SHEET'!O$38,NA())</f>
        <v>0.10590277777777778</v>
      </c>
      <c r="P33" s="12">
        <f>IF('DATA SHEET'!$P$38&gt;0,'DATA SHEET'!P33/'DATA SHEET'!$P$38,NA())</f>
        <v>0.27500000000000002</v>
      </c>
      <c r="Q33" s="12">
        <f>IF('DATA SHEET'!$Q$38&gt;0,'DATA SHEET'!Q33/'DATA SHEET'!$Q$38,NA())</f>
        <v>4.4444444444444446E-2</v>
      </c>
      <c r="R33" s="12">
        <f>IF('DATA SHEET'!$Q$38&gt;0,'DATA SHEET'!R33/'DATA SHEET'!$Q$38,NA())</f>
        <v>2.2222222222222223E-2</v>
      </c>
      <c r="S33" s="12">
        <f>IF('DATA SHEET'!$Q$38&gt;0,'DATA SHEET'!S33/'DATA SHEET'!$Q$38,NA())</f>
        <v>0</v>
      </c>
      <c r="T33" s="12" t="e">
        <f>IF('DATA SHEET'!$T$38&gt;0,'DATA SHEET'!T33/'DATA SHEET'!$T$38,NA())</f>
        <v>#N/A</v>
      </c>
      <c r="U33" s="12" t="e">
        <f>IF('DATA SHEET'!$U$38&gt;0,'DATA SHEET'!U33/'DATA SHEET'!$U$38,NA())</f>
        <v>#N/A</v>
      </c>
      <c r="V33" s="12" t="e">
        <f>IF('DATA SHEET'!$V$38&gt;0,'DATA SHEET'!V33/'DATA SHEET'!$V$38,NA())</f>
        <v>#N/A</v>
      </c>
      <c r="W33" s="12" t="e">
        <f>IF('DATA SHEET'!$W$38&gt;0,'DATA SHEET'!W33/'DATA SHEET'!$W$38,NA())</f>
        <v>#N/A</v>
      </c>
      <c r="X33" s="12" t="e">
        <f>IF('DATA SHEET'!$X$38&gt;0,'DATA SHEET'!X33/'DATA SHEET'!$X$38,NA())</f>
        <v>#N/A</v>
      </c>
      <c r="Y33" s="12" t="e">
        <f>IF('DATA SHEET'!$Y$38&gt;0,'DATA SHEET'!Y33/'DATA SHEET'!$Y$38,NA())</f>
        <v>#N/A</v>
      </c>
      <c r="Z33" s="12" t="e">
        <f>IF('DATA SHEET'!$Z$38&gt;0,'DATA SHEET'!Z33/'DATA SHEET'!$Z$38,NA())</f>
        <v>#N/A</v>
      </c>
      <c r="AA33" s="12" t="e">
        <f>IF('DATA SHEET'!$AA$38&gt;0,'DATA SHEET'!AA33/'DATA SHEET'!$AA$38,NA())</f>
        <v>#N/A</v>
      </c>
      <c r="AB33" s="12" t="e">
        <f>IF('DATA SHEET'!$AB$38&gt;0,'DATA SHEET'!AB33/'DATA SHEET'!$AB$38,NA())</f>
        <v>#N/A</v>
      </c>
      <c r="AC33" s="12" t="e">
        <f>IF('DATA SHEET'!$AC$38&gt;0,'DATA SHEET'!AC33/'DATA SHEET'!$AC$38,NA())</f>
        <v>#N/A</v>
      </c>
      <c r="AD33" s="12" t="e">
        <f>IF('DATA SHEET'!$AD$38&gt;0,'DATA SHEET'!AD33/'DATA SHEET'!$AD$38,NA())</f>
        <v>#N/A</v>
      </c>
      <c r="AE33" s="12" t="e">
        <f>IF('DATA SHEET'!$AE$38&gt;0,'DATA SHEET'!AE33/'DATA SHEET'!$AE$38,NA())</f>
        <v>#N/A</v>
      </c>
      <c r="AF33" s="12" t="e">
        <f>IF('DATA SHEET'!$AF$38&gt;0,'DATA SHEET'!AF33/'DATA SHEET'!$AF$38,NA())</f>
        <v>#N/A</v>
      </c>
      <c r="AG33" s="12" t="e">
        <f>IF('DATA SHEET'!$AG$38&gt;0,'DATA SHEET'!AG33/'DATA SHEET'!$AG$38,NA())</f>
        <v>#N/A</v>
      </c>
      <c r="AH33" s="12" t="e">
        <f>IF('DATA SHEET'!$AH$38&gt;0,'DATA SHEET'!AH33/'DATA SHEET'!$AH$38,NA())</f>
        <v>#N/A</v>
      </c>
      <c r="AI33" s="12" t="e">
        <f>IF('DATA SHEET'!$AI$38&gt;0,'DATA SHEET'!AI33/'DATA SHEET'!$AI$38,NA())</f>
        <v>#N/A</v>
      </c>
      <c r="AJ33" s="12" t="e">
        <f>IF('DATA SHEET'!$AJ$38&gt;0,'DATA SHEET'!AJ33/'DATA SHEET'!$AJ$38,NA())</f>
        <v>#N/A</v>
      </c>
      <c r="AK33" s="12" t="e">
        <f>IF('DATA SHEET'!$AK$38&gt;0,'DATA SHEET'!AK33/'DATA SHEET'!$AK$38,NA())</f>
        <v>#N/A</v>
      </c>
      <c r="AL33" s="12" t="e">
        <f>IF('DATA SHEET'!$AL$38&gt;0,'DATA SHEET'!AL33/'DATA SHEET'!$AL$38,NA())</f>
        <v>#N/A</v>
      </c>
      <c r="AM33" s="12" t="e">
        <f>IF('DATA SHEET'!$AM$38&gt;0,'DATA SHEET'!AM33/'DATA SHEET'!$AM$38,NA())</f>
        <v>#N/A</v>
      </c>
      <c r="AN33" s="12" t="e">
        <f>IF('DATA SHEET'!$AN$38&gt;0,'DATA SHEET'!AN33/'DATA SHEET'!$AN$38,NA())</f>
        <v>#N/A</v>
      </c>
      <c r="AO33" s="12" t="e">
        <f>IF('DATA SHEET'!$AO$38&gt;0,'DATA SHEET'!AO33/'DATA SHEET'!$AO$38,NA())</f>
        <v>#N/A</v>
      </c>
      <c r="AP33" s="12" t="e">
        <f>IF('DATA SHEET'!$AP$38&gt;0,'DATA SHEET'!AP33/'DATA SHEET'!$AP$38,NA())</f>
        <v>#N/A</v>
      </c>
      <c r="AQ33" s="12" t="e">
        <f>IF('DATA SHEET'!$AQ$38&gt;0,'DATA SHEET'!AQ33/'DATA SHEET'!$AQ$38,NA())</f>
        <v>#N/A</v>
      </c>
      <c r="AR33" s="12" t="e">
        <f>IF('DATA SHEET'!$AR$38&gt;0,'DATA SHEET'!AR33/'DATA SHEET'!$AR$38,NA())</f>
        <v>#N/A</v>
      </c>
      <c r="AS33" s="12" t="e">
        <f>IF('DATA SHEET'!$AS$38&gt;0,'DATA SHEET'!AS33/'DATA SHEET'!$AS$38,NA())</f>
        <v>#N/A</v>
      </c>
      <c r="AT33" s="12" t="e">
        <f>IF('DATA SHEET'!$AT$38&gt;0,'DATA SHEET'!AT33/'DATA SHEET'!$AT$38,NA())</f>
        <v>#N/A</v>
      </c>
      <c r="AU33" s="12" t="e">
        <f>IF('DATA SHEET'!$AU$38&gt;0,'DATA SHEET'!AU33/'DATA SHEET'!$AU$38,NA())</f>
        <v>#N/A</v>
      </c>
      <c r="AV33" s="12" t="e">
        <f>IF('DATA SHEET'!$AV$38&gt;0,'DATA SHEET'!AV33/'DATA SHEET'!$AV$38,NA())</f>
        <v>#N/A</v>
      </c>
      <c r="AW33" s="12" t="e">
        <f>IF('DATA SHEET'!$AW$38&gt;0,'DATA SHEET'!AW33/'DATA SHEET'!$AW$38,NA())</f>
        <v>#N/A</v>
      </c>
      <c r="AX33" s="12" t="e">
        <f>IF('DATA SHEET'!$AX$38&gt;0,'DATA SHEET'!AX33/'DATA SHEET'!$AX$38,NA())</f>
        <v>#N/A</v>
      </c>
      <c r="AY33" s="12" t="e">
        <f>IF('DATA SHEET'!$AY$38&gt;0,'DATA SHEET'!AY33/'DATA SHEET'!$AY$38,NA())</f>
        <v>#N/A</v>
      </c>
    </row>
    <row r="34" spans="1:53" x14ac:dyDescent="0.25">
      <c r="A34" s="11" t="s">
        <v>28</v>
      </c>
      <c r="B34" s="12">
        <f>IF('DATA SHEET'!$B$38&gt;0,'DATA SHEET'!B34/'DATA SHEET'!$B$38,NA())</f>
        <v>0.03</v>
      </c>
      <c r="C34" s="12">
        <f>IF('DATA SHEET'!$C$38&gt;0,'DATA SHEET'!C34/'DATA SHEET'!$C$38,NA())</f>
        <v>0</v>
      </c>
      <c r="D34" s="12">
        <f>IF('DATA SHEET'!$D$38&gt;0,'DATA SHEET'!D34/'DATA SHEET'!$D$38,NA())</f>
        <v>0</v>
      </c>
      <c r="E34" s="12">
        <f>IF('DATA SHEET'!$E$38&gt;0,'DATA SHEET'!E34/'DATA SHEET'!$E$38,NA())</f>
        <v>0</v>
      </c>
      <c r="F34" s="12">
        <f>IF('DATA SHEET'!$E$38&gt;0,'DATA SHEET'!F34/'DATA SHEET'!$E$38,NA())</f>
        <v>0.12</v>
      </c>
      <c r="G34" s="12">
        <f>IF('DATA SHEET'!$G$38&gt;0,'DATA SHEET'!G34/'DATA SHEET'!$G$38,NA())</f>
        <v>4.878048780487805E-2</v>
      </c>
      <c r="H34" s="12">
        <f>IF('DATA SHEET'!$H$38&gt;0,'DATA SHEET'!H34/'DATA SHEET'!$H$38,NA())</f>
        <v>0</v>
      </c>
      <c r="I34" s="12">
        <f>IF('DATA SHEET'!$I$38&gt;0,'DATA SHEET'!I34/'DATA SHEET'!$I$38,NA())</f>
        <v>0</v>
      </c>
      <c r="J34" s="12">
        <f>IF('DATA SHEET'!$J$38&gt;0,'DATA SHEET'!J34/'DATA SHEET'!$J$38,NA())</f>
        <v>0</v>
      </c>
      <c r="K34" s="12">
        <f>IF('DATA SHEET'!$K$38&gt;0,'DATA SHEET'!K34/'DATA SHEET'!$K$38,NA())</f>
        <v>0.08</v>
      </c>
      <c r="L34" s="12">
        <f>IF('DATA SHEET'!$L$38&gt;0,'DATA SHEET'!L34/'DATA SHEET'!$L$38,NA())</f>
        <v>0</v>
      </c>
      <c r="M34" s="12">
        <f>IF('DATA SHEET'!$M$38&gt;0,'DATA SHEET'!M34/'DATA SHEET'!$M$38,NA())</f>
        <v>0</v>
      </c>
      <c r="N34" s="12">
        <f>IF('DATA SHEET'!$N$38&gt;0,'DATA SHEET'!N34/'DATA SHEET'!$N$38,NA())</f>
        <v>6.4516129032258063E-2</v>
      </c>
      <c r="O34" s="12">
        <f>IF('DATA SHEET'!$O$38&gt;0,'DATA SHEET'!O34/'DATA SHEET'!O$38,NA())</f>
        <v>3.125E-2</v>
      </c>
      <c r="P34" s="12">
        <f>IF('DATA SHEET'!$P$38&gt;0,'DATA SHEET'!P34/'DATA SHEET'!$P$38,NA())</f>
        <v>0</v>
      </c>
      <c r="Q34" s="12">
        <f>IF('DATA SHEET'!$Q$38&gt;0,'DATA SHEET'!Q34/'DATA SHEET'!$Q$38,NA())</f>
        <v>0</v>
      </c>
      <c r="R34" s="12">
        <f>IF('DATA SHEET'!$Q$38&gt;0,'DATA SHEET'!R34/'DATA SHEET'!$Q$38,NA())</f>
        <v>0</v>
      </c>
      <c r="S34" s="12">
        <f>IF('DATA SHEET'!$Q$38&gt;0,'DATA SHEET'!S34/'DATA SHEET'!$Q$38,NA())</f>
        <v>0</v>
      </c>
      <c r="T34" s="12" t="e">
        <f>IF('DATA SHEET'!$T$38&gt;0,'DATA SHEET'!T34/'DATA SHEET'!$T$38,NA())</f>
        <v>#N/A</v>
      </c>
      <c r="U34" s="12" t="e">
        <f>IF('DATA SHEET'!$U$38&gt;0,'DATA SHEET'!U34/'DATA SHEET'!$U$38,NA())</f>
        <v>#N/A</v>
      </c>
      <c r="V34" s="12" t="e">
        <f>IF('DATA SHEET'!$V$38&gt;0,'DATA SHEET'!V34/'DATA SHEET'!$V$38,NA())</f>
        <v>#N/A</v>
      </c>
      <c r="W34" s="12" t="e">
        <f>IF('DATA SHEET'!$W$38&gt;0,'DATA SHEET'!W34/'DATA SHEET'!$W$38,NA())</f>
        <v>#N/A</v>
      </c>
      <c r="X34" s="12" t="e">
        <f>IF('DATA SHEET'!$X$38&gt;0,'DATA SHEET'!X34/'DATA SHEET'!$X$38,NA())</f>
        <v>#N/A</v>
      </c>
      <c r="Y34" s="12" t="e">
        <f>IF('DATA SHEET'!$Y$38&gt;0,'DATA SHEET'!Y34/'DATA SHEET'!$Y$38,NA())</f>
        <v>#N/A</v>
      </c>
      <c r="Z34" s="12" t="e">
        <f>IF('DATA SHEET'!$Z$38&gt;0,'DATA SHEET'!Z34/'DATA SHEET'!$Z$38,NA())</f>
        <v>#N/A</v>
      </c>
      <c r="AA34" s="12" t="e">
        <f>IF('DATA SHEET'!$AA$38&gt;0,'DATA SHEET'!AA34/'DATA SHEET'!$AA$38,NA())</f>
        <v>#N/A</v>
      </c>
      <c r="AB34" s="12" t="e">
        <f>IF('DATA SHEET'!$AB$38&gt;0,'DATA SHEET'!AB34/'DATA SHEET'!$AB$38,NA())</f>
        <v>#N/A</v>
      </c>
      <c r="AC34" s="12" t="e">
        <f>IF('DATA SHEET'!$AC$38&gt;0,'DATA SHEET'!AC34/'DATA SHEET'!$AC$38,NA())</f>
        <v>#N/A</v>
      </c>
      <c r="AD34" s="12" t="e">
        <f>IF('DATA SHEET'!$AD$38&gt;0,'DATA SHEET'!AD34/'DATA SHEET'!$AD$38,NA())</f>
        <v>#N/A</v>
      </c>
      <c r="AE34" s="12" t="e">
        <f>IF('DATA SHEET'!$AE$38&gt;0,'DATA SHEET'!AE34/'DATA SHEET'!$AE$38,NA())</f>
        <v>#N/A</v>
      </c>
      <c r="AF34" s="12" t="e">
        <f>IF('DATA SHEET'!$AF$38&gt;0,'DATA SHEET'!AF34/'DATA SHEET'!$AF$38,NA())</f>
        <v>#N/A</v>
      </c>
      <c r="AG34" s="12" t="e">
        <f>IF('DATA SHEET'!$AG$38&gt;0,'DATA SHEET'!AG34/'DATA SHEET'!$AG$38,NA())</f>
        <v>#N/A</v>
      </c>
      <c r="AH34" s="12" t="e">
        <f>IF('DATA SHEET'!$AH$38&gt;0,'DATA SHEET'!AH34/'DATA SHEET'!$AH$38,NA())</f>
        <v>#N/A</v>
      </c>
      <c r="AI34" s="12" t="e">
        <f>IF('DATA SHEET'!$AI$38&gt;0,'DATA SHEET'!AI34/'DATA SHEET'!$AI$38,NA())</f>
        <v>#N/A</v>
      </c>
      <c r="AJ34" s="12" t="e">
        <f>IF('DATA SHEET'!$AJ$38&gt;0,'DATA SHEET'!AJ34/'DATA SHEET'!$AJ$38,NA())</f>
        <v>#N/A</v>
      </c>
      <c r="AK34" s="12" t="e">
        <f>IF('DATA SHEET'!$AK$38&gt;0,'DATA SHEET'!AK34/'DATA SHEET'!$AK$38,NA())</f>
        <v>#N/A</v>
      </c>
      <c r="AL34" s="12" t="e">
        <f>IF('DATA SHEET'!$AL$38&gt;0,'DATA SHEET'!AL34/'DATA SHEET'!$AL$38,NA())</f>
        <v>#N/A</v>
      </c>
      <c r="AM34" s="12" t="e">
        <f>IF('DATA SHEET'!$AM$38&gt;0,'DATA SHEET'!AM34/'DATA SHEET'!$AM$38,NA())</f>
        <v>#N/A</v>
      </c>
      <c r="AN34" s="12" t="e">
        <f>IF('DATA SHEET'!$AN$38&gt;0,'DATA SHEET'!AN34/'DATA SHEET'!$AN$38,NA())</f>
        <v>#N/A</v>
      </c>
      <c r="AO34" s="12" t="e">
        <f>IF('DATA SHEET'!$AO$38&gt;0,'DATA SHEET'!AO34/'DATA SHEET'!$AO$38,NA())</f>
        <v>#N/A</v>
      </c>
      <c r="AP34" s="12" t="e">
        <f>IF('DATA SHEET'!$AP$38&gt;0,'DATA SHEET'!AP34/'DATA SHEET'!$AP$38,NA())</f>
        <v>#N/A</v>
      </c>
      <c r="AQ34" s="12" t="e">
        <f>IF('DATA SHEET'!$AQ$38&gt;0,'DATA SHEET'!AQ34/'DATA SHEET'!$AQ$38,NA())</f>
        <v>#N/A</v>
      </c>
      <c r="AR34" s="12" t="e">
        <f>IF('DATA SHEET'!$AR$38&gt;0,'DATA SHEET'!AR34/'DATA SHEET'!$AR$38,NA())</f>
        <v>#N/A</v>
      </c>
      <c r="AS34" s="12" t="e">
        <f>IF('DATA SHEET'!$AS$38&gt;0,'DATA SHEET'!AS34/'DATA SHEET'!$AS$38,NA())</f>
        <v>#N/A</v>
      </c>
      <c r="AT34" s="12" t="e">
        <f>IF('DATA SHEET'!$AT$38&gt;0,'DATA SHEET'!AT34/'DATA SHEET'!$AT$38,NA())</f>
        <v>#N/A</v>
      </c>
      <c r="AU34" s="12" t="e">
        <f>IF('DATA SHEET'!$AU$38&gt;0,'DATA SHEET'!AU34/'DATA SHEET'!$AU$38,NA())</f>
        <v>#N/A</v>
      </c>
      <c r="AV34" s="12" t="e">
        <f>IF('DATA SHEET'!$AV$38&gt;0,'DATA SHEET'!AV34/'DATA SHEET'!$AV$38,NA())</f>
        <v>#N/A</v>
      </c>
      <c r="AW34" s="12" t="e">
        <f>IF('DATA SHEET'!$AW$38&gt;0,'DATA SHEET'!AW34/'DATA SHEET'!$AW$38,NA())</f>
        <v>#N/A</v>
      </c>
      <c r="AX34" s="12" t="e">
        <f>IF('DATA SHEET'!$AX$38&gt;0,'DATA SHEET'!AX34/'DATA SHEET'!$AX$38,NA())</f>
        <v>#N/A</v>
      </c>
      <c r="AY34" s="12" t="e">
        <f>IF('DATA SHEET'!$AY$38&gt;0,'DATA SHEET'!AY34/'DATA SHEET'!$AY$38,NA())</f>
        <v>#N/A</v>
      </c>
    </row>
    <row r="35" spans="1:53" x14ac:dyDescent="0.25">
      <c r="A35" s="11" t="s">
        <v>29</v>
      </c>
      <c r="B35" s="12">
        <f>IF('DATA SHEET'!$B$38&gt;0,'DATA SHEET'!B35/'DATA SHEET'!$B$38,NA())</f>
        <v>0.02</v>
      </c>
      <c r="C35" s="12">
        <f>IF('DATA SHEET'!$C$38&gt;0,'DATA SHEET'!C35/'DATA SHEET'!$C$38,NA())</f>
        <v>0</v>
      </c>
      <c r="D35" s="12">
        <f>IF('DATA SHEET'!$D$38&gt;0,'DATA SHEET'!D35/'DATA SHEET'!$D$38,NA())</f>
        <v>0</v>
      </c>
      <c r="E35" s="12">
        <f>IF('DATA SHEET'!$E$38&gt;0,'DATA SHEET'!E35/'DATA SHEET'!$E$38,NA())</f>
        <v>0</v>
      </c>
      <c r="F35" s="12">
        <f>IF('DATA SHEET'!$E$38&gt;0,'DATA SHEET'!F35/'DATA SHEET'!$E$38,NA())</f>
        <v>0.04</v>
      </c>
      <c r="G35" s="12">
        <f>IF('DATA SHEET'!$G$38&gt;0,'DATA SHEET'!G35/'DATA SHEET'!$G$38,NA())</f>
        <v>0</v>
      </c>
      <c r="H35" s="12">
        <f>IF('DATA SHEET'!$H$38&gt;0,'DATA SHEET'!H35/'DATA SHEET'!$H$38,NA())</f>
        <v>0</v>
      </c>
      <c r="I35" s="12">
        <f>IF('DATA SHEET'!$I$38&gt;0,'DATA SHEET'!I35/'DATA SHEET'!$I$38,NA())</f>
        <v>0</v>
      </c>
      <c r="J35" s="12">
        <f>IF('DATA SHEET'!$J$38&gt;0,'DATA SHEET'!J35/'DATA SHEET'!$J$38,NA())</f>
        <v>9.5238095238095233E-2</v>
      </c>
      <c r="K35" s="12">
        <f>IF('DATA SHEET'!$K$38&gt;0,'DATA SHEET'!K35/'DATA SHEET'!$K$38,NA())</f>
        <v>0</v>
      </c>
      <c r="L35" s="12">
        <f>IF('DATA SHEET'!$L$38&gt;0,'DATA SHEET'!L35/'DATA SHEET'!$L$38,NA())</f>
        <v>0</v>
      </c>
      <c r="M35" s="12">
        <f>IF('DATA SHEET'!$M$38&gt;0,'DATA SHEET'!M35/'DATA SHEET'!$M$38,NA())</f>
        <v>0</v>
      </c>
      <c r="N35" s="12">
        <f>IF('DATA SHEET'!$N$38&gt;0,'DATA SHEET'!N35/'DATA SHEET'!$N$38,NA())</f>
        <v>0</v>
      </c>
      <c r="O35" s="12">
        <f>IF('DATA SHEET'!$O$38&gt;0,'DATA SHEET'!O35/'DATA SHEET'!O$38,NA())</f>
        <v>1.5625E-2</v>
      </c>
      <c r="P35" s="12">
        <f>IF('DATA SHEET'!$P$38&gt;0,'DATA SHEET'!P35/'DATA SHEET'!$P$38,NA())</f>
        <v>0.05</v>
      </c>
      <c r="Q35" s="12">
        <f>IF('DATA SHEET'!$Q$38&gt;0,'DATA SHEET'!Q35/'DATA SHEET'!$Q$38,NA())</f>
        <v>0</v>
      </c>
      <c r="R35" s="12">
        <f>IF('DATA SHEET'!$Q$38&gt;0,'DATA SHEET'!R35/'DATA SHEET'!$Q$38,NA())</f>
        <v>0</v>
      </c>
      <c r="S35" s="12">
        <f>IF('DATA SHEET'!$Q$38&gt;0,'DATA SHEET'!S35/'DATA SHEET'!$Q$38,NA())</f>
        <v>0</v>
      </c>
      <c r="T35" s="12" t="e">
        <f>IF('DATA SHEET'!$T$38&gt;0,'DATA SHEET'!T35/'DATA SHEET'!$T$38,NA())</f>
        <v>#N/A</v>
      </c>
      <c r="U35" s="12" t="e">
        <f>IF('DATA SHEET'!$U$38&gt;0,'DATA SHEET'!U35/'DATA SHEET'!$U$38,NA())</f>
        <v>#N/A</v>
      </c>
      <c r="V35" s="12" t="e">
        <f>IF('DATA SHEET'!$V$38&gt;0,'DATA SHEET'!V35/'DATA SHEET'!$V$38,NA())</f>
        <v>#N/A</v>
      </c>
      <c r="W35" s="12" t="e">
        <f>IF('DATA SHEET'!$W$38&gt;0,'DATA SHEET'!W35/'DATA SHEET'!$W$38,NA())</f>
        <v>#N/A</v>
      </c>
      <c r="X35" s="12" t="e">
        <f>IF('DATA SHEET'!$X$38&gt;0,'DATA SHEET'!X35/'DATA SHEET'!$X$38,NA())</f>
        <v>#N/A</v>
      </c>
      <c r="Y35" s="12" t="e">
        <f>IF('DATA SHEET'!$Y$38&gt;0,'DATA SHEET'!Y35/'DATA SHEET'!$Y$38,NA())</f>
        <v>#N/A</v>
      </c>
      <c r="Z35" s="12" t="e">
        <f>IF('DATA SHEET'!$Z$38&gt;0,'DATA SHEET'!Z35/'DATA SHEET'!$Z$38,NA())</f>
        <v>#N/A</v>
      </c>
      <c r="AA35" s="12" t="e">
        <f>IF('DATA SHEET'!$AA$38&gt;0,'DATA SHEET'!AA35/'DATA SHEET'!$AA$38,NA())</f>
        <v>#N/A</v>
      </c>
      <c r="AB35" s="12" t="e">
        <f>IF('DATA SHEET'!$AB$38&gt;0,'DATA SHEET'!AB35/'DATA SHEET'!$AB$38,NA())</f>
        <v>#N/A</v>
      </c>
      <c r="AC35" s="12" t="e">
        <f>IF('DATA SHEET'!$AC$38&gt;0,'DATA SHEET'!AC35/'DATA SHEET'!$AC$38,NA())</f>
        <v>#N/A</v>
      </c>
      <c r="AD35" s="12" t="e">
        <f>IF('DATA SHEET'!$AD$38&gt;0,'DATA SHEET'!AD35/'DATA SHEET'!$AD$38,NA())</f>
        <v>#N/A</v>
      </c>
      <c r="AE35" s="12" t="e">
        <f>IF('DATA SHEET'!$AE$38&gt;0,'DATA SHEET'!AE35/'DATA SHEET'!$AE$38,NA())</f>
        <v>#N/A</v>
      </c>
      <c r="AF35" s="12" t="e">
        <f>IF('DATA SHEET'!$AF$38&gt;0,'DATA SHEET'!AF35/'DATA SHEET'!$AF$38,NA())</f>
        <v>#N/A</v>
      </c>
      <c r="AG35" s="12" t="e">
        <f>IF('DATA SHEET'!$AG$38&gt;0,'DATA SHEET'!AG35/'DATA SHEET'!$AG$38,NA())</f>
        <v>#N/A</v>
      </c>
      <c r="AH35" s="12" t="e">
        <f>IF('DATA SHEET'!$AH$38&gt;0,'DATA SHEET'!AH35/'DATA SHEET'!$AH$38,NA())</f>
        <v>#N/A</v>
      </c>
      <c r="AI35" s="12" t="e">
        <f>IF('DATA SHEET'!$AI$38&gt;0,'DATA SHEET'!AI35/'DATA SHEET'!$AI$38,NA())</f>
        <v>#N/A</v>
      </c>
      <c r="AJ35" s="12" t="e">
        <f>IF('DATA SHEET'!$AJ$38&gt;0,'DATA SHEET'!AJ35/'DATA SHEET'!$AJ$38,NA())</f>
        <v>#N/A</v>
      </c>
      <c r="AK35" s="12" t="e">
        <f>IF('DATA SHEET'!$AK$38&gt;0,'DATA SHEET'!AK35/'DATA SHEET'!$AK$38,NA())</f>
        <v>#N/A</v>
      </c>
      <c r="AL35" s="12" t="e">
        <f>IF('DATA SHEET'!$AL$38&gt;0,'DATA SHEET'!AL35/'DATA SHEET'!$AL$38,NA())</f>
        <v>#N/A</v>
      </c>
      <c r="AM35" s="12" t="e">
        <f>IF('DATA SHEET'!$AM$38&gt;0,'DATA SHEET'!AM35/'DATA SHEET'!$AM$38,NA())</f>
        <v>#N/A</v>
      </c>
      <c r="AN35" s="12" t="e">
        <f>IF('DATA SHEET'!$AN$38&gt;0,'DATA SHEET'!AN35/'DATA SHEET'!$AN$38,NA())</f>
        <v>#N/A</v>
      </c>
      <c r="AO35" s="12" t="e">
        <f>IF('DATA SHEET'!$AO$38&gt;0,'DATA SHEET'!AO35/'DATA SHEET'!$AO$38,NA())</f>
        <v>#N/A</v>
      </c>
      <c r="AP35" s="12" t="e">
        <f>IF('DATA SHEET'!$AP$38&gt;0,'DATA SHEET'!AP35/'DATA SHEET'!$AP$38,NA())</f>
        <v>#N/A</v>
      </c>
      <c r="AQ35" s="12" t="e">
        <f>IF('DATA SHEET'!$AQ$38&gt;0,'DATA SHEET'!AQ35/'DATA SHEET'!$AQ$38,NA())</f>
        <v>#N/A</v>
      </c>
      <c r="AR35" s="12" t="e">
        <f>IF('DATA SHEET'!$AR$38&gt;0,'DATA SHEET'!AR35/'DATA SHEET'!$AR$38,NA())</f>
        <v>#N/A</v>
      </c>
      <c r="AS35" s="12" t="e">
        <f>IF('DATA SHEET'!$AS$38&gt;0,'DATA SHEET'!AS35/'DATA SHEET'!$AS$38,NA())</f>
        <v>#N/A</v>
      </c>
      <c r="AT35" s="12" t="e">
        <f>IF('DATA SHEET'!$AT$38&gt;0,'DATA SHEET'!AT35/'DATA SHEET'!$AT$38,NA())</f>
        <v>#N/A</v>
      </c>
      <c r="AU35" s="12" t="e">
        <f>IF('DATA SHEET'!$AU$38&gt;0,'DATA SHEET'!AU35/'DATA SHEET'!$AU$38,NA())</f>
        <v>#N/A</v>
      </c>
      <c r="AV35" s="12" t="e">
        <f>IF('DATA SHEET'!$AV$38&gt;0,'DATA SHEET'!AV35/'DATA SHEET'!$AV$38,NA())</f>
        <v>#N/A</v>
      </c>
      <c r="AW35" s="12" t="e">
        <f>IF('DATA SHEET'!$AW$38&gt;0,'DATA SHEET'!AW35/'DATA SHEET'!$AW$38,NA())</f>
        <v>#N/A</v>
      </c>
      <c r="AX35" s="12" t="e">
        <f>IF('DATA SHEET'!$AX$38&gt;0,'DATA SHEET'!AX35/'DATA SHEET'!$AX$38,NA())</f>
        <v>#N/A</v>
      </c>
      <c r="AY35" s="12" t="e">
        <f>IF('DATA SHEET'!$AY$38&gt;0,'DATA SHEET'!AY35/'DATA SHEET'!$AY$38,NA())</f>
        <v>#N/A</v>
      </c>
    </row>
    <row r="36" spans="1:53" x14ac:dyDescent="0.25">
      <c r="A36" s="11" t="s">
        <v>30</v>
      </c>
      <c r="B36" s="12">
        <f>IF('DATA SHEET'!$B$38&gt;0,'DATA SHEET'!B36/'DATA SHEET'!$B$38,NA())</f>
        <v>0.01</v>
      </c>
      <c r="C36" s="12">
        <f>IF('DATA SHEET'!$C$38&gt;0,'DATA SHEET'!C36/'DATA SHEET'!$C$38,NA())</f>
        <v>0</v>
      </c>
      <c r="D36" s="12">
        <f>IF('DATA SHEET'!$D$38&gt;0,'DATA SHEET'!D36/'DATA SHEET'!$D$38,NA())</f>
        <v>0</v>
      </c>
      <c r="E36" s="12">
        <f>IF('DATA SHEET'!$E$38&gt;0,'DATA SHEET'!E36/'DATA SHEET'!$E$38,NA())</f>
        <v>0</v>
      </c>
      <c r="F36" s="12">
        <f>IF('DATA SHEET'!$E$38&gt;0,'DATA SHEET'!F36/'DATA SHEET'!$E$38,NA())</f>
        <v>0</v>
      </c>
      <c r="G36" s="12">
        <f>IF('DATA SHEET'!$G$38&gt;0,'DATA SHEET'!G36/'DATA SHEET'!$G$38,NA())</f>
        <v>0</v>
      </c>
      <c r="H36" s="12">
        <f>IF('DATA SHEET'!$H$38&gt;0,'DATA SHEET'!H36/'DATA SHEET'!$H$38,NA())</f>
        <v>0</v>
      </c>
      <c r="I36" s="12">
        <f>IF('DATA SHEET'!$I$38&gt;0,'DATA SHEET'!I36/'DATA SHEET'!$I$38,NA())</f>
        <v>0</v>
      </c>
      <c r="J36" s="12">
        <f>IF('DATA SHEET'!$J$38&gt;0,'DATA SHEET'!J36/'DATA SHEET'!$J$38,NA())</f>
        <v>0</v>
      </c>
      <c r="K36" s="12">
        <f>IF('DATA SHEET'!$K$38&gt;0,'DATA SHEET'!K36/'DATA SHEET'!$K$38,NA())</f>
        <v>0</v>
      </c>
      <c r="L36" s="12">
        <f>IF('DATA SHEET'!$L$38&gt;0,'DATA SHEET'!L36/'DATA SHEET'!$L$38,NA())</f>
        <v>5.8823529411764705E-2</v>
      </c>
      <c r="M36" s="12">
        <f>IF('DATA SHEET'!$M$38&gt;0,'DATA SHEET'!M36/'DATA SHEET'!$M$38,NA())</f>
        <v>0</v>
      </c>
      <c r="N36" s="12">
        <f>IF('DATA SHEET'!$N$38&gt;0,'DATA SHEET'!N36/'DATA SHEET'!$N$38,NA())</f>
        <v>0</v>
      </c>
      <c r="O36" s="12">
        <f>IF('DATA SHEET'!$O$38&gt;0,'DATA SHEET'!O36/'DATA SHEET'!O$38,NA())</f>
        <v>6.9444444444444441E-3</v>
      </c>
      <c r="P36" s="12">
        <f>IF('DATA SHEET'!$P$38&gt;0,'DATA SHEET'!P36/'DATA SHEET'!$P$38,NA())</f>
        <v>0</v>
      </c>
      <c r="Q36" s="12">
        <f>IF('DATA SHEET'!$Q$38&gt;0,'DATA SHEET'!Q36/'DATA SHEET'!$Q$38,NA())</f>
        <v>0</v>
      </c>
      <c r="R36" s="12">
        <f>IF('DATA SHEET'!$Q$38&gt;0,'DATA SHEET'!R36/'DATA SHEET'!$Q$38,NA())</f>
        <v>0</v>
      </c>
      <c r="S36" s="12">
        <f>IF('DATA SHEET'!$Q$38&gt;0,'DATA SHEET'!S36/'DATA SHEET'!$Q$38,NA())</f>
        <v>0</v>
      </c>
      <c r="T36" s="12" t="e">
        <f>IF('DATA SHEET'!$T$38&gt;0,'DATA SHEET'!T36/'DATA SHEET'!$T$38,NA())</f>
        <v>#N/A</v>
      </c>
      <c r="U36" s="12" t="e">
        <f>IF('DATA SHEET'!$U$38&gt;0,'DATA SHEET'!U36/'DATA SHEET'!$U$38,NA())</f>
        <v>#N/A</v>
      </c>
      <c r="V36" s="12" t="e">
        <f>IF('DATA SHEET'!$V$38&gt;0,'DATA SHEET'!V36/'DATA SHEET'!$V$38,NA())</f>
        <v>#N/A</v>
      </c>
      <c r="W36" s="12" t="e">
        <f>IF('DATA SHEET'!$W$38&gt;0,'DATA SHEET'!W36/'DATA SHEET'!$W$38,NA())</f>
        <v>#N/A</v>
      </c>
      <c r="X36" s="12" t="e">
        <f>IF('DATA SHEET'!$X$38&gt;0,'DATA SHEET'!X36/'DATA SHEET'!$X$38,NA())</f>
        <v>#N/A</v>
      </c>
      <c r="Y36" s="12" t="e">
        <f>IF('DATA SHEET'!$Y$38&gt;0,'DATA SHEET'!Y36/'DATA SHEET'!$Y$38,NA())</f>
        <v>#N/A</v>
      </c>
      <c r="Z36" s="12" t="e">
        <f>IF('DATA SHEET'!$Z$38&gt;0,'DATA SHEET'!Z36/'DATA SHEET'!$Z$38,NA())</f>
        <v>#N/A</v>
      </c>
      <c r="AA36" s="12" t="e">
        <f>IF('DATA SHEET'!$AA$38&gt;0,'DATA SHEET'!AA36/'DATA SHEET'!$AA$38,NA())</f>
        <v>#N/A</v>
      </c>
      <c r="AB36" s="12" t="e">
        <f>IF('DATA SHEET'!$AB$38&gt;0,'DATA SHEET'!AB36/'DATA SHEET'!$AB$38,NA())</f>
        <v>#N/A</v>
      </c>
      <c r="AC36" s="12" t="e">
        <f>IF('DATA SHEET'!$AC$38&gt;0,'DATA SHEET'!AC36/'DATA SHEET'!$AC$38,NA())</f>
        <v>#N/A</v>
      </c>
      <c r="AD36" s="12" t="e">
        <f>IF('DATA SHEET'!$AD$38&gt;0,'DATA SHEET'!AD36/'DATA SHEET'!$AD$38,NA())</f>
        <v>#N/A</v>
      </c>
      <c r="AE36" s="12" t="e">
        <f>IF('DATA SHEET'!$AE$38&gt;0,'DATA SHEET'!AE36/'DATA SHEET'!$AE$38,NA())</f>
        <v>#N/A</v>
      </c>
      <c r="AF36" s="12" t="e">
        <f>IF('DATA SHEET'!$AF$38&gt;0,'DATA SHEET'!AF36/'DATA SHEET'!$AF$38,NA())</f>
        <v>#N/A</v>
      </c>
      <c r="AG36" s="12" t="e">
        <f>IF('DATA SHEET'!$AG$38&gt;0,'DATA SHEET'!AG36/'DATA SHEET'!$AG$38,NA())</f>
        <v>#N/A</v>
      </c>
      <c r="AH36" s="12" t="e">
        <f>IF('DATA SHEET'!$AH$38&gt;0,'DATA SHEET'!AH36/'DATA SHEET'!$AH$38,NA())</f>
        <v>#N/A</v>
      </c>
      <c r="AI36" s="12" t="e">
        <f>IF('DATA SHEET'!$AI$38&gt;0,'DATA SHEET'!AI36/'DATA SHEET'!$AI$38,NA())</f>
        <v>#N/A</v>
      </c>
      <c r="AJ36" s="12" t="e">
        <f>IF('DATA SHEET'!$AJ$38&gt;0,'DATA SHEET'!AJ36/'DATA SHEET'!$AJ$38,NA())</f>
        <v>#N/A</v>
      </c>
      <c r="AK36" s="12" t="e">
        <f>IF('DATA SHEET'!$AK$38&gt;0,'DATA SHEET'!AK36/'DATA SHEET'!$AK$38,NA())</f>
        <v>#N/A</v>
      </c>
      <c r="AL36" s="12" t="e">
        <f>IF('DATA SHEET'!$AL$38&gt;0,'DATA SHEET'!AL36/'DATA SHEET'!$AL$38,NA())</f>
        <v>#N/A</v>
      </c>
      <c r="AM36" s="12" t="e">
        <f>IF('DATA SHEET'!$AM$38&gt;0,'DATA SHEET'!AM36/'DATA SHEET'!$AM$38,NA())</f>
        <v>#N/A</v>
      </c>
      <c r="AN36" s="12" t="e">
        <f>IF('DATA SHEET'!$AN$38&gt;0,'DATA SHEET'!AN36/'DATA SHEET'!$AN$38,NA())</f>
        <v>#N/A</v>
      </c>
      <c r="AO36" s="12" t="e">
        <f>IF('DATA SHEET'!$AO$38&gt;0,'DATA SHEET'!AO36/'DATA SHEET'!$AO$38,NA())</f>
        <v>#N/A</v>
      </c>
      <c r="AP36" s="12" t="e">
        <f>IF('DATA SHEET'!$AP$38&gt;0,'DATA SHEET'!AP36/'DATA SHEET'!$AP$38,NA())</f>
        <v>#N/A</v>
      </c>
      <c r="AQ36" s="12" t="e">
        <f>IF('DATA SHEET'!$AQ$38&gt;0,'DATA SHEET'!AQ36/'DATA SHEET'!$AQ$38,NA())</f>
        <v>#N/A</v>
      </c>
      <c r="AR36" s="12" t="e">
        <f>IF('DATA SHEET'!$AR$38&gt;0,'DATA SHEET'!AR36/'DATA SHEET'!$AR$38,NA())</f>
        <v>#N/A</v>
      </c>
      <c r="AS36" s="12" t="e">
        <f>IF('DATA SHEET'!$AS$38&gt;0,'DATA SHEET'!AS36/'DATA SHEET'!$AS$38,NA())</f>
        <v>#N/A</v>
      </c>
      <c r="AT36" s="12" t="e">
        <f>IF('DATA SHEET'!$AT$38&gt;0,'DATA SHEET'!AT36/'DATA SHEET'!$AT$38,NA())</f>
        <v>#N/A</v>
      </c>
      <c r="AU36" s="12" t="e">
        <f>IF('DATA SHEET'!$AU$38&gt;0,'DATA SHEET'!AU36/'DATA SHEET'!$AU$38,NA())</f>
        <v>#N/A</v>
      </c>
      <c r="AV36" s="12" t="e">
        <f>IF('DATA SHEET'!$AV$38&gt;0,'DATA SHEET'!AV36/'DATA SHEET'!$AV$38,NA())</f>
        <v>#N/A</v>
      </c>
      <c r="AW36" s="12" t="e">
        <f>IF('DATA SHEET'!$AW$38&gt;0,'DATA SHEET'!AW36/'DATA SHEET'!$AW$38,NA())</f>
        <v>#N/A</v>
      </c>
      <c r="AX36" s="12" t="e">
        <f>IF('DATA SHEET'!$AX$38&gt;0,'DATA SHEET'!AX36/'DATA SHEET'!$AX$38,NA())</f>
        <v>#N/A</v>
      </c>
      <c r="AY36" s="12" t="e">
        <f>IF('DATA SHEET'!$AY$38&gt;0,'DATA SHEET'!AY36/'DATA SHEET'!$AY$38,NA())</f>
        <v>#N/A</v>
      </c>
    </row>
    <row r="37" spans="1:53" x14ac:dyDescent="0.25">
      <c r="A37" s="11" t="s">
        <v>31</v>
      </c>
      <c r="B37" s="12">
        <f>IF('DATA SHEET'!$B$38&gt;0,'DATA SHEET'!B37/'DATA SHEET'!$B$38,NA())</f>
        <v>8.666666666666667E-2</v>
      </c>
      <c r="C37" s="12">
        <f>IF('DATA SHEET'!$C$38&gt;0,'DATA SHEET'!C37/'DATA SHEET'!$C$38,NA())</f>
        <v>0.13333333333333333</v>
      </c>
      <c r="D37" s="12">
        <f>IF('DATA SHEET'!$D$38&gt;0,'DATA SHEET'!D37/'DATA SHEET'!$D$38,NA())</f>
        <v>0.35294117647058826</v>
      </c>
      <c r="E37" s="12">
        <f>IF('DATA SHEET'!$E$38&gt;0,'DATA SHEET'!E37/'DATA SHEET'!$E$38,NA())</f>
        <v>0.08</v>
      </c>
      <c r="F37" s="12">
        <f>IF('DATA SHEET'!$E$38&gt;0,'DATA SHEET'!F37/'DATA SHEET'!$E$38,NA())</f>
        <v>0</v>
      </c>
      <c r="G37" s="12">
        <f>IF('DATA SHEET'!$G$38&gt;0,'DATA SHEET'!G37/'DATA SHEET'!$G$38,NA())</f>
        <v>7.3170731707317069E-2</v>
      </c>
      <c r="H37" s="12">
        <f>IF('DATA SHEET'!$H$38&gt;0,'DATA SHEET'!H37/'DATA SHEET'!$H$38,NA())</f>
        <v>0</v>
      </c>
      <c r="I37" s="12">
        <f>IF('DATA SHEET'!$I$38&gt;0,'DATA SHEET'!I37/'DATA SHEET'!$I$38,NA())</f>
        <v>0</v>
      </c>
      <c r="J37" s="12">
        <f>IF('DATA SHEET'!$J$38&gt;0,'DATA SHEET'!J37/'DATA SHEET'!$J$38,NA())</f>
        <v>0</v>
      </c>
      <c r="K37" s="12">
        <f>IF('DATA SHEET'!$K$38&gt;0,'DATA SHEET'!K37/'DATA SHEET'!$K$38,NA())</f>
        <v>0</v>
      </c>
      <c r="L37" s="12">
        <f>IF('DATA SHEET'!$L$38&gt;0,'DATA SHEET'!L37/'DATA SHEET'!$L$38,NA())</f>
        <v>0</v>
      </c>
      <c r="M37" s="12">
        <f>IF('DATA SHEET'!$M$38&gt;0,'DATA SHEET'!M37/'DATA SHEET'!$M$38,NA())</f>
        <v>0</v>
      </c>
      <c r="N37" s="12">
        <f>IF('DATA SHEET'!$N$38&gt;0,'DATA SHEET'!N37/'DATA SHEET'!$N$38,NA())</f>
        <v>0</v>
      </c>
      <c r="O37" s="12">
        <f>IF('DATA SHEET'!$O$38&gt;0,'DATA SHEET'!O37/'DATA SHEET'!O$38,NA())</f>
        <v>7.1180555555555552E-2</v>
      </c>
      <c r="P37" s="12">
        <f>IF('DATA SHEET'!$P$38&gt;0,'DATA SHEET'!P37/'DATA SHEET'!$P$38,NA())</f>
        <v>0</v>
      </c>
      <c r="Q37" s="12">
        <f>IF('DATA SHEET'!$Q$38&gt;0,'DATA SHEET'!Q37/'DATA SHEET'!$Q$38,NA())</f>
        <v>8.8888888888888892E-2</v>
      </c>
      <c r="R37" s="12">
        <f>IF('DATA SHEET'!$Q$38&gt;0,'DATA SHEET'!R37/'DATA SHEET'!$Q$38,NA())</f>
        <v>2.2222222222222223E-2</v>
      </c>
      <c r="S37" s="12">
        <f>IF('DATA SHEET'!$Q$38&gt;0,'DATA SHEET'!S37/'DATA SHEET'!$Q$38,NA())</f>
        <v>0</v>
      </c>
      <c r="T37" s="12" t="e">
        <f>IF('DATA SHEET'!$T$38&gt;0,'DATA SHEET'!T37/'DATA SHEET'!$T$38,NA())</f>
        <v>#N/A</v>
      </c>
      <c r="U37" s="12" t="e">
        <f>IF('DATA SHEET'!$U$38&gt;0,'DATA SHEET'!U37/'DATA SHEET'!$U$38,NA())</f>
        <v>#N/A</v>
      </c>
      <c r="V37" s="12" t="e">
        <f>IF('DATA SHEET'!$V$38&gt;0,'DATA SHEET'!V37/'DATA SHEET'!$V$38,NA())</f>
        <v>#N/A</v>
      </c>
      <c r="W37" s="12" t="e">
        <f>IF('DATA SHEET'!$W$38&gt;0,'DATA SHEET'!W37/'DATA SHEET'!$W$38,NA())</f>
        <v>#N/A</v>
      </c>
      <c r="X37" s="12" t="e">
        <f>IF('DATA SHEET'!$X$38&gt;0,'DATA SHEET'!X37/'DATA SHEET'!$X$38,NA())</f>
        <v>#N/A</v>
      </c>
      <c r="Y37" s="12" t="e">
        <f>IF('DATA SHEET'!$Y$38&gt;0,'DATA SHEET'!Y37/'DATA SHEET'!$Y$38,NA())</f>
        <v>#N/A</v>
      </c>
      <c r="Z37" s="12" t="e">
        <f>IF('DATA SHEET'!$Z$38&gt;0,'DATA SHEET'!Z37/'DATA SHEET'!$Z$38,NA())</f>
        <v>#N/A</v>
      </c>
      <c r="AA37" s="12" t="e">
        <f>IF('DATA SHEET'!$AA$38&gt;0,'DATA SHEET'!AA37/'DATA SHEET'!$AA$38,NA())</f>
        <v>#N/A</v>
      </c>
      <c r="AB37" s="12" t="e">
        <f>IF('DATA SHEET'!$AB$38&gt;0,'DATA SHEET'!AB37/'DATA SHEET'!$AB$38,NA())</f>
        <v>#N/A</v>
      </c>
      <c r="AC37" s="12" t="e">
        <f>IF('DATA SHEET'!$AC$38&gt;0,'DATA SHEET'!AC37/'DATA SHEET'!$AC$38,NA())</f>
        <v>#N/A</v>
      </c>
      <c r="AD37" s="12" t="e">
        <f>IF('DATA SHEET'!$AD$38&gt;0,'DATA SHEET'!AD37/'DATA SHEET'!$AD$38,NA())</f>
        <v>#N/A</v>
      </c>
      <c r="AE37" s="12" t="e">
        <f>IF('DATA SHEET'!$AE$38&gt;0,'DATA SHEET'!AE37/'DATA SHEET'!$AE$38,NA())</f>
        <v>#N/A</v>
      </c>
      <c r="AF37" s="12" t="e">
        <f>IF('DATA SHEET'!$AF$38&gt;0,'DATA SHEET'!AF37/'DATA SHEET'!$AF$38,NA())</f>
        <v>#N/A</v>
      </c>
      <c r="AG37" s="12" t="e">
        <f>IF('DATA SHEET'!$AG$38&gt;0,'DATA SHEET'!AG37/'DATA SHEET'!$AG$38,NA())</f>
        <v>#N/A</v>
      </c>
      <c r="AH37" s="12" t="e">
        <f>IF('DATA SHEET'!$AH$38&gt;0,'DATA SHEET'!AH37/'DATA SHEET'!$AH$38,NA())</f>
        <v>#N/A</v>
      </c>
      <c r="AI37" s="12" t="e">
        <f>IF('DATA SHEET'!$AI$38&gt;0,'DATA SHEET'!AI37/'DATA SHEET'!$AI$38,NA())</f>
        <v>#N/A</v>
      </c>
      <c r="AJ37" s="12" t="e">
        <f>IF('DATA SHEET'!$AJ$38&gt;0,'DATA SHEET'!AJ37/'DATA SHEET'!$AJ$38,NA())</f>
        <v>#N/A</v>
      </c>
      <c r="AK37" s="12" t="e">
        <f>IF('DATA SHEET'!$AK$38&gt;0,'DATA SHEET'!AK37/'DATA SHEET'!$AK$38,NA())</f>
        <v>#N/A</v>
      </c>
      <c r="AL37" s="12" t="e">
        <f>IF('DATA SHEET'!$AL$38&gt;0,'DATA SHEET'!AL37/'DATA SHEET'!$AL$38,NA())</f>
        <v>#N/A</v>
      </c>
      <c r="AM37" s="12" t="e">
        <f>IF('DATA SHEET'!$AM$38&gt;0,'DATA SHEET'!AM37/'DATA SHEET'!$AM$38,NA())</f>
        <v>#N/A</v>
      </c>
      <c r="AN37" s="12" t="e">
        <f>IF('DATA SHEET'!$AN$38&gt;0,'DATA SHEET'!AN37/'DATA SHEET'!$AN$38,NA())</f>
        <v>#N/A</v>
      </c>
      <c r="AO37" s="12" t="e">
        <f>IF('DATA SHEET'!$AO$38&gt;0,'DATA SHEET'!AO37/'DATA SHEET'!$AO$38,NA())</f>
        <v>#N/A</v>
      </c>
      <c r="AP37" s="12" t="e">
        <f>IF('DATA SHEET'!$AP$38&gt;0,'DATA SHEET'!AP37/'DATA SHEET'!$AP$38,NA())</f>
        <v>#N/A</v>
      </c>
      <c r="AQ37" s="12" t="e">
        <f>IF('DATA SHEET'!$AQ$38&gt;0,'DATA SHEET'!AQ37/'DATA SHEET'!$AQ$38,NA())</f>
        <v>#N/A</v>
      </c>
      <c r="AR37" s="12" t="e">
        <f>IF('DATA SHEET'!$AR$38&gt;0,'DATA SHEET'!AR37/'DATA SHEET'!$AR$38,NA())</f>
        <v>#N/A</v>
      </c>
      <c r="AS37" s="12" t="e">
        <f>IF('DATA SHEET'!$AS$38&gt;0,'DATA SHEET'!AS37/'DATA SHEET'!$AS$38,NA())</f>
        <v>#N/A</v>
      </c>
      <c r="AT37" s="12" t="e">
        <f>IF('DATA SHEET'!$AT$38&gt;0,'DATA SHEET'!AT37/'DATA SHEET'!$AT$38,NA())</f>
        <v>#N/A</v>
      </c>
      <c r="AU37" s="12" t="e">
        <f>IF('DATA SHEET'!$AU$38&gt;0,'DATA SHEET'!AU37/'DATA SHEET'!$AU$38,NA())</f>
        <v>#N/A</v>
      </c>
      <c r="AV37" s="12" t="e">
        <f>IF('DATA SHEET'!$AV$38&gt;0,'DATA SHEET'!AV37/'DATA SHEET'!$AV$38,NA())</f>
        <v>#N/A</v>
      </c>
      <c r="AW37" s="12" t="e">
        <f>IF('DATA SHEET'!$AW$38&gt;0,'DATA SHEET'!AW37/'DATA SHEET'!$AW$38,NA())</f>
        <v>#N/A</v>
      </c>
      <c r="AX37" s="12" t="e">
        <f>IF('DATA SHEET'!$AX$38&gt;0,'DATA SHEET'!AX37/'DATA SHEET'!$AX$38,NA())</f>
        <v>#N/A</v>
      </c>
      <c r="AY37" s="12" t="e">
        <f>IF('DATA SHEET'!$AY$38&gt;0,'DATA SHEET'!AY37/'DATA SHEET'!$AY$38,NA())</f>
        <v>#N/A</v>
      </c>
    </row>
    <row r="39" spans="1:53" x14ac:dyDescent="0.25">
      <c r="A39" s="6" t="s">
        <v>33</v>
      </c>
    </row>
    <row r="40" spans="1:53" x14ac:dyDescent="0.25">
      <c r="B40">
        <v>2012</v>
      </c>
      <c r="C40" s="3">
        <v>41275</v>
      </c>
      <c r="D40" s="3">
        <v>41306</v>
      </c>
      <c r="E40" s="3">
        <v>41334</v>
      </c>
      <c r="F40" s="3">
        <v>41365</v>
      </c>
      <c r="G40" s="3">
        <v>41395</v>
      </c>
      <c r="H40" s="3">
        <v>41426</v>
      </c>
      <c r="I40" s="3">
        <v>41456</v>
      </c>
      <c r="J40" s="3">
        <v>41487</v>
      </c>
      <c r="K40" s="3">
        <v>41518</v>
      </c>
      <c r="L40" s="3">
        <v>41548</v>
      </c>
      <c r="M40" s="3">
        <v>41579</v>
      </c>
      <c r="N40" s="3">
        <v>41609</v>
      </c>
      <c r="O40" t="s">
        <v>65</v>
      </c>
      <c r="P40" s="3">
        <v>41640</v>
      </c>
      <c r="Q40" s="3">
        <v>41671</v>
      </c>
      <c r="R40" s="3">
        <v>41699</v>
      </c>
      <c r="S40" s="3">
        <v>41730</v>
      </c>
      <c r="T40" s="3">
        <v>41760</v>
      </c>
      <c r="U40" s="3">
        <v>41791</v>
      </c>
      <c r="V40" s="3">
        <v>41821</v>
      </c>
      <c r="W40" s="3">
        <v>41852</v>
      </c>
      <c r="X40" s="3">
        <v>41883</v>
      </c>
      <c r="Y40" s="3">
        <v>41913</v>
      </c>
      <c r="Z40" s="3">
        <v>41944</v>
      </c>
      <c r="AA40" s="3">
        <v>41974</v>
      </c>
      <c r="AB40" t="s">
        <v>68</v>
      </c>
      <c r="AC40" s="3">
        <v>42005</v>
      </c>
      <c r="AD40" s="3">
        <v>42036</v>
      </c>
      <c r="AE40" s="3">
        <v>42064</v>
      </c>
      <c r="AF40" s="3">
        <v>42095</v>
      </c>
      <c r="AG40" s="3">
        <v>42125</v>
      </c>
      <c r="AH40" s="3">
        <v>42156</v>
      </c>
      <c r="AI40" s="3">
        <v>42186</v>
      </c>
      <c r="AJ40" s="3">
        <v>42217</v>
      </c>
      <c r="AK40" s="3">
        <v>42248</v>
      </c>
      <c r="AL40" s="3">
        <v>42278</v>
      </c>
      <c r="AM40" s="3">
        <v>42309</v>
      </c>
      <c r="AN40" s="3">
        <v>42339</v>
      </c>
      <c r="AO40" s="3">
        <v>42370</v>
      </c>
      <c r="AP40" s="3">
        <v>42401</v>
      </c>
      <c r="AQ40" s="3">
        <v>42430</v>
      </c>
      <c r="AR40" s="3">
        <v>42461</v>
      </c>
      <c r="AS40" s="3">
        <v>42491</v>
      </c>
      <c r="AT40" s="3">
        <v>42522</v>
      </c>
      <c r="AU40" s="3">
        <v>42552</v>
      </c>
      <c r="AV40" s="3">
        <v>42583</v>
      </c>
      <c r="AW40" s="3">
        <v>42614</v>
      </c>
      <c r="AX40" s="3">
        <v>42644</v>
      </c>
      <c r="AY40" s="3">
        <v>42675</v>
      </c>
      <c r="AZ40" s="3">
        <v>42705</v>
      </c>
      <c r="BA40" t="s">
        <v>103</v>
      </c>
    </row>
    <row r="41" spans="1:53" x14ac:dyDescent="0.25">
      <c r="A41" s="13" t="s">
        <v>34</v>
      </c>
      <c r="B41" s="12">
        <f>IF('DATA SHEET'!$B$48&gt;0,'DATA SHEET'!B42/'DATA SHEET'!$B$48,NA())</f>
        <v>4.1666666666666664E-2</v>
      </c>
      <c r="C41" s="12">
        <f>IF('DATA SHEET'!$C$48&gt;0,'DATA SHEET'!C42/'DATA SHEET'!$C$48,NA())</f>
        <v>0</v>
      </c>
      <c r="D41" s="12" t="e">
        <f>IF('DATA SHEET'!$D$48&gt;0,'DATA SHEET'!D42/'DATA SHEET'!$D$48,NA())</f>
        <v>#N/A</v>
      </c>
      <c r="E41" s="12">
        <f>IF('DATA SHEET'!$E$48&gt;0,'DATA SHEET'!E42/'DATA SHEET'!$E$48,NA())</f>
        <v>0.5</v>
      </c>
      <c r="F41" s="12">
        <f>IF('DATA SHEET'!$F$48&gt;0,'DATA SHEET'!F42/'DATA SHEET'!$F$48,NA())</f>
        <v>0</v>
      </c>
      <c r="G41" s="12">
        <f>IF('DATA SHEET'!$G$48&gt;0,'DATA SHEET'!G42/'DATA SHEET'!$G$48,NA())</f>
        <v>0.5</v>
      </c>
      <c r="H41" s="12" t="e">
        <f>IF('DATA SHEET'!$H$48&gt;0,'DATA SHEET'!H42/'DATA SHEET'!$H$48,NA())</f>
        <v>#N/A</v>
      </c>
      <c r="I41" s="12">
        <f>IF('DATA SHEET'!$I$48&gt;0,'DATA SHEET'!I42/'DATA SHEET'!$I$48,NA())</f>
        <v>1</v>
      </c>
      <c r="J41" s="12">
        <f>IF('DATA SHEET'!$J$48&gt;0,'DATA SHEET'!J42/'DATA SHEET'!$J$48,NA())</f>
        <v>0.5</v>
      </c>
      <c r="K41" s="12">
        <f>IF('DATA SHEET'!$K$48&gt;0,'DATA SHEET'!K42/'DATA SHEET'!$K$48,NA())</f>
        <v>0</v>
      </c>
      <c r="L41" s="12">
        <f>IF('DATA SHEET'!$L$48&gt;0,'DATA SHEET'!L42/'DATA SHEET'!$L$48,NA())</f>
        <v>1</v>
      </c>
      <c r="M41" s="12" t="e">
        <f>IF('DATA SHEET'!$M$48&gt;0,'DATA SHEET'!M42/'DATA SHEET'!$M$48,NA())</f>
        <v>#N/A</v>
      </c>
      <c r="N41" s="12">
        <f>IF('DATA SHEET'!$N$48&gt;0,'DATA SHEET'!N42/'DATA SHEET'!$N$48,NA())</f>
        <v>0.25</v>
      </c>
      <c r="O41" s="12">
        <f>IF('DATA SHEET'!$O$48&gt;0,'DATA SHEET'!O42/'DATA SHEET'!$O$48,NA())</f>
        <v>0.13235294117647059</v>
      </c>
      <c r="P41" s="12">
        <f>IF('DATA SHEET'!$P$48&gt;0,'DATA SHEET'!P42/'DATA SHEET'!$P$48,NA())</f>
        <v>0</v>
      </c>
      <c r="Q41" s="12">
        <f>IF('DATA SHEET'!$Q$48&gt;0,'DATA SHEET'!Q42/'DATA SHEET'!$Q$48,NA())</f>
        <v>0.33333333333333331</v>
      </c>
      <c r="R41" s="12">
        <f>IF('DATA SHEET'!$R$48&gt;0,'DATA SHEET'!R42/'DATA SHEET'!$R$48,NA())</f>
        <v>0</v>
      </c>
      <c r="S41" s="12">
        <f>IF('DATA SHEET'!$S$48&gt;0,'DATA SHEET'!S42/'DATA SHEET'!$S$48,NA())</f>
        <v>0</v>
      </c>
      <c r="T41" s="12" t="e">
        <f>IF('DATA SHEET'!$T$48&gt;0,'DATA SHEET'!T42/'DATA SHEET'!$T$48,NA())</f>
        <v>#N/A</v>
      </c>
      <c r="U41" s="12" t="e">
        <f>IF('DATA SHEET'!$U$48&gt;0,'DATA SHEET'!U42/'DATA SHEET'!$U$48,NA())</f>
        <v>#N/A</v>
      </c>
      <c r="V41" s="12" t="e">
        <f>IF('DATA SHEET'!$V$48&gt;0,'DATA SHEET'!V42/'DATA SHEET'!$V$48,NA())</f>
        <v>#N/A</v>
      </c>
      <c r="W41" s="12" t="e">
        <f>IF('DATA SHEET'!$W$48&gt;0,'DATA SHEET'!W42/'DATA SHEET'!$W$48,NA())</f>
        <v>#N/A</v>
      </c>
      <c r="X41" s="12" t="e">
        <f>IF('DATA SHEET'!$X$48&gt;0,'DATA SHEET'!X42/'DATA SHEET'!$X$48,NA())</f>
        <v>#N/A</v>
      </c>
      <c r="Y41" s="12" t="e">
        <f>IF('DATA SHEET'!$Y$48&gt;0,'DATA SHEET'!Y42/'DATA SHEET'!$Y$48,NA())</f>
        <v>#N/A</v>
      </c>
      <c r="Z41" s="12" t="e">
        <f>IF('DATA SHEET'!$Z$48&gt;0,'DATA SHEET'!Z42/'DATA SHEET'!$Z$48,NA())</f>
        <v>#N/A</v>
      </c>
      <c r="AA41" s="12" t="e">
        <f>IF('DATA SHEET'!$AA$48&gt;0,'DATA SHEET'!AA42/'DATA SHEET'!$AA$48,NA())</f>
        <v>#N/A</v>
      </c>
      <c r="AB41" s="12">
        <f>IF('DATA SHEET'!$AB$48&gt;0,'DATA SHEET'!AB42/'DATA SHEET'!$AB$48,NA())</f>
        <v>0.12987012987012986</v>
      </c>
      <c r="AC41" s="12" t="e">
        <f>IF('DATA SHEET'!$AC$48&gt;0,'DATA SHEET'!AC42/'DATA SHEET'!$AC$48,NA())</f>
        <v>#N/A</v>
      </c>
      <c r="AD41" s="12" t="e">
        <f>IF('DATA SHEET'!$AD$48&gt;0,'DATA SHEET'!AD42/'DATA SHEET'!$AD$48,NA())</f>
        <v>#N/A</v>
      </c>
      <c r="AE41" s="12" t="e">
        <f>IF('DATA SHEET'!$AE$48&gt;0,'DATA SHEET'!AE42/'DATA SHEET'!$AE$48,NA())</f>
        <v>#N/A</v>
      </c>
      <c r="AF41" s="12" t="e">
        <f>IF('DATA SHEET'!$AF$48&gt;0,'DATA SHEET'!AF42/'DATA SHEET'!$AF$48,NA())</f>
        <v>#N/A</v>
      </c>
      <c r="AG41" s="12" t="e">
        <f>IF('DATA SHEET'!$AG$48&gt;0,'DATA SHEET'!AG42/'DATA SHEET'!$AG$48,NA())</f>
        <v>#N/A</v>
      </c>
      <c r="AH41" s="12" t="e">
        <f>IF('DATA SHEET'!$AH$48&gt;0,'DATA SHEET'!AH42/'DATA SHEET'!$AH$48,NA())</f>
        <v>#N/A</v>
      </c>
      <c r="AI41" s="12" t="e">
        <f>IF('DATA SHEET'!$AI$48&gt;0,'DATA SHEET'!AI42/'DATA SHEET'!$AI$48,NA())</f>
        <v>#N/A</v>
      </c>
      <c r="AJ41" s="12" t="e">
        <f>IF('DATA SHEET'!$AJ$48&gt;0,'DATA SHEET'!AJ42/'DATA SHEET'!$AJ$48,NA())</f>
        <v>#N/A</v>
      </c>
      <c r="AK41" s="12" t="e">
        <f>IF('DATA SHEET'!$AK$48&gt;0,'DATA SHEET'!AK42/'DATA SHEET'!$AK$48,NA())</f>
        <v>#N/A</v>
      </c>
      <c r="AL41" s="12" t="e">
        <f>IF('DATA SHEET'!$AL$48&gt;0,'DATA SHEET'!AL42/'DATA SHEET'!$AL$48,NA())</f>
        <v>#N/A</v>
      </c>
      <c r="AM41" s="12" t="e">
        <f>IF('DATA SHEET'!$AM$48&gt;0,'DATA SHEET'!AM42/'DATA SHEET'!$AM$48,NA())</f>
        <v>#N/A</v>
      </c>
      <c r="AN41" s="12" t="e">
        <f>IF('DATA SHEET'!$AN$48&gt;0,'DATA SHEET'!AN42/'DATA SHEET'!$AN$48,NA())</f>
        <v>#N/A</v>
      </c>
      <c r="AO41" s="12" t="e">
        <f>IF('DATA SHEET'!$AO$48&gt;0,'DATA SHEET'!AO42/'DATA SHEET'!$AO$48,NA())</f>
        <v>#N/A</v>
      </c>
      <c r="AP41" s="12" t="e">
        <f>IF('DATA SHEET'!$AP$48&gt;0,'DATA SHEET'!AP42/'DATA SHEET'!$AP$48,NA())</f>
        <v>#N/A</v>
      </c>
      <c r="AQ41" s="12" t="e">
        <f>IF('DATA SHEET'!$AQ$48&gt;0,'DATA SHEET'!AQ42/'DATA SHEET'!$AQ$48,NA())</f>
        <v>#N/A</v>
      </c>
      <c r="AR41" s="12" t="e">
        <f>IF('DATA SHEET'!$AR$48&gt;0,'DATA SHEET'!AR42/'DATA SHEET'!$AR$48,NA())</f>
        <v>#N/A</v>
      </c>
      <c r="AS41" s="12" t="e">
        <f>IF('DATA SHEET'!$AS$48&gt;0,'DATA SHEET'!AS42/'DATA SHEET'!$AS$48,NA())</f>
        <v>#N/A</v>
      </c>
      <c r="AT41" s="12" t="e">
        <f>IF('DATA SHEET'!$AT$48&gt;0,'DATA SHEET'!AT42/'DATA SHEET'!$AT$48,NA())</f>
        <v>#N/A</v>
      </c>
      <c r="AU41" s="12" t="e">
        <f>IF('DATA SHEET'!$AU$48&gt;0,'DATA SHEET'!AU42/'DATA SHEET'!$AU$48,NA())</f>
        <v>#N/A</v>
      </c>
      <c r="AV41" s="12" t="e">
        <f>IF('DATA SHEET'!$AV$48&gt;0,'DATA SHEET'!AV42/'DATA SHEET'!$AV$48,NA())</f>
        <v>#N/A</v>
      </c>
      <c r="AW41" s="12" t="e">
        <f>IF('DATA SHEET'!$AW$48&gt;0,'DATA SHEET'!AW42/'DATA SHEET'!$AW$48,NA())</f>
        <v>#N/A</v>
      </c>
      <c r="AX41" s="12" t="e">
        <f>IF('DATA SHEET'!$AX$48&gt;0,'DATA SHEET'!AX42/'DATA SHEET'!$AX$48,NA())</f>
        <v>#N/A</v>
      </c>
      <c r="AY41" s="12" t="e">
        <f>IF('DATA SHEET'!$AY$48&gt;0,'DATA SHEET'!AY42/'DATA SHEET'!$AY$48,NA())</f>
        <v>#N/A</v>
      </c>
      <c r="AZ41" s="12" t="e">
        <f>IF('DATA SHEET'!$AZ$48&gt;0,'DATA SHEET'!AZ42/'DATA SHEET'!$AZ$48,NA())</f>
        <v>#N/A</v>
      </c>
      <c r="BA41" s="12">
        <f>IF('DATA SHEET'!$BA$48&gt;0,'DATA SHEET'!BA42/'DATA SHEET'!$BA$48,NA())</f>
        <v>0.12987012987012986</v>
      </c>
    </row>
    <row r="42" spans="1:53" x14ac:dyDescent="0.25">
      <c r="A42" s="13" t="s">
        <v>24</v>
      </c>
      <c r="B42" s="12">
        <f>IF('DATA SHEET'!$B$48&gt;0,'DATA SHEET'!B43/'DATA SHEET'!$B$48,NA())</f>
        <v>0.20833333333333334</v>
      </c>
      <c r="C42" s="12">
        <f>IF('DATA SHEET'!$C$48&gt;0,'DATA SHEET'!C43/'DATA SHEET'!$C$48,NA())</f>
        <v>0.5</v>
      </c>
      <c r="D42" s="12" t="e">
        <f>IF('DATA SHEET'!$D$48&gt;0,'DATA SHEET'!D43/'DATA SHEET'!$D$48,NA())</f>
        <v>#N/A</v>
      </c>
      <c r="E42" s="12">
        <f>IF('DATA SHEET'!$E$48&gt;0,'DATA SHEET'!E43/'DATA SHEET'!$E$48,NA())</f>
        <v>0</v>
      </c>
      <c r="F42" s="12">
        <f>IF('DATA SHEET'!$F$48&gt;0,'DATA SHEET'!F43/'DATA SHEET'!$F$48,NA())</f>
        <v>0</v>
      </c>
      <c r="G42" s="12">
        <f>IF('DATA SHEET'!$G$48&gt;0,'DATA SHEET'!G43/'DATA SHEET'!$G$48,NA())</f>
        <v>0</v>
      </c>
      <c r="H42" s="12" t="e">
        <f>IF('DATA SHEET'!$H$48&gt;0,'DATA SHEET'!H43/'DATA SHEET'!$H$48,NA())</f>
        <v>#N/A</v>
      </c>
      <c r="I42" s="12">
        <f>IF('DATA SHEET'!$I$48&gt;0,'DATA SHEET'!I43/'DATA SHEET'!$I$48,NA())</f>
        <v>0</v>
      </c>
      <c r="J42" s="12">
        <f>IF('DATA SHEET'!$J$48&gt;0,'DATA SHEET'!J43/'DATA SHEET'!$J$48,NA())</f>
        <v>0</v>
      </c>
      <c r="K42" s="12">
        <f>IF('DATA SHEET'!$K$48&gt;0,'DATA SHEET'!K43/'DATA SHEET'!$K$48,NA())</f>
        <v>0.5</v>
      </c>
      <c r="L42" s="12">
        <f>IF('DATA SHEET'!$L$48&gt;0,'DATA SHEET'!L43/'DATA SHEET'!$L$48,NA())</f>
        <v>0</v>
      </c>
      <c r="M42" s="12" t="e">
        <f>IF('DATA SHEET'!$M$48&gt;0,'DATA SHEET'!M43/'DATA SHEET'!$M$48,NA())</f>
        <v>#N/A</v>
      </c>
      <c r="N42" s="12">
        <f>IF('DATA SHEET'!$N$48&gt;0,'DATA SHEET'!N43/'DATA SHEET'!$N$48,NA())</f>
        <v>0.25</v>
      </c>
      <c r="O42" s="12">
        <f>IF('DATA SHEET'!$O$48&gt;0,'DATA SHEET'!O43/'DATA SHEET'!$O$48,NA())</f>
        <v>0.19117647058823528</v>
      </c>
      <c r="P42" s="12">
        <f>IF('DATA SHEET'!$P$48&gt;0,'DATA SHEET'!P43/'DATA SHEET'!$P$48,NA())</f>
        <v>0</v>
      </c>
      <c r="Q42" s="12">
        <f>IF('DATA SHEET'!$Q$48&gt;0,'DATA SHEET'!Q43/'DATA SHEET'!$Q$48,NA())</f>
        <v>0</v>
      </c>
      <c r="R42" s="12">
        <f>IF('DATA SHEET'!$R$48&gt;0,'DATA SHEET'!R43/'DATA SHEET'!$R$48,NA())</f>
        <v>0.5</v>
      </c>
      <c r="S42" s="12">
        <f>IF('DATA SHEET'!$S$48&gt;0,'DATA SHEET'!S43/'DATA SHEET'!$S$48,NA())</f>
        <v>0</v>
      </c>
      <c r="T42" s="12" t="e">
        <f>IF('DATA SHEET'!$T$48&gt;0,'DATA SHEET'!T43/'DATA SHEET'!$T$48,NA())</f>
        <v>#N/A</v>
      </c>
      <c r="U42" s="12" t="e">
        <f>IF('DATA SHEET'!$U$48&gt;0,'DATA SHEET'!U43/'DATA SHEET'!$U$48,NA())</f>
        <v>#N/A</v>
      </c>
      <c r="V42" s="12" t="e">
        <f>IF('DATA SHEET'!$V$48&gt;0,'DATA SHEET'!V43/'DATA SHEET'!$V$48,NA())</f>
        <v>#N/A</v>
      </c>
      <c r="W42" s="12" t="e">
        <f>IF('DATA SHEET'!$W$48&gt;0,'DATA SHEET'!W43/'DATA SHEET'!$W$48,NA())</f>
        <v>#N/A</v>
      </c>
      <c r="X42" s="12" t="e">
        <f>IF('DATA SHEET'!$X$48&gt;0,'DATA SHEET'!X43/'DATA SHEET'!$X$48,NA())</f>
        <v>#N/A</v>
      </c>
      <c r="Y42" s="12" t="e">
        <f>IF('DATA SHEET'!$Y$48&gt;0,'DATA SHEET'!Y43/'DATA SHEET'!$Y$48,NA())</f>
        <v>#N/A</v>
      </c>
      <c r="Z42" s="12" t="e">
        <f>IF('DATA SHEET'!$Z$48&gt;0,'DATA SHEET'!Z43/'DATA SHEET'!$Z$48,NA())</f>
        <v>#N/A</v>
      </c>
      <c r="AA42" s="12" t="e">
        <f>IF('DATA SHEET'!$AA$48&gt;0,'DATA SHEET'!AA43/'DATA SHEET'!$AA$48,NA())</f>
        <v>#N/A</v>
      </c>
      <c r="AB42" s="12">
        <f>IF('DATA SHEET'!$AB$48&gt;0,'DATA SHEET'!AB43/'DATA SHEET'!$AB$48,NA())</f>
        <v>0.18181818181818182</v>
      </c>
      <c r="AC42" s="12" t="e">
        <f>IF('DATA SHEET'!$AC$48&gt;0,'DATA SHEET'!AC43/'DATA SHEET'!$AC$48,NA())</f>
        <v>#N/A</v>
      </c>
      <c r="AD42" s="12" t="e">
        <f>IF('DATA SHEET'!$AD$48&gt;0,'DATA SHEET'!AD43/'DATA SHEET'!$AD$48,NA())</f>
        <v>#N/A</v>
      </c>
      <c r="AE42" s="12" t="e">
        <f>IF('DATA SHEET'!$AE$48&gt;0,'DATA SHEET'!AE43/'DATA SHEET'!$AE$48,NA())</f>
        <v>#N/A</v>
      </c>
      <c r="AF42" s="12" t="e">
        <f>IF('DATA SHEET'!$AF$48&gt;0,'DATA SHEET'!AF43/'DATA SHEET'!$AF$48,NA())</f>
        <v>#N/A</v>
      </c>
      <c r="AG42" s="12" t="e">
        <f>IF('DATA SHEET'!$AG$48&gt;0,'DATA SHEET'!AG43/'DATA SHEET'!$AG$48,NA())</f>
        <v>#N/A</v>
      </c>
      <c r="AH42" s="12" t="e">
        <f>IF('DATA SHEET'!$AH$48&gt;0,'DATA SHEET'!AH43/'DATA SHEET'!$AH$48,NA())</f>
        <v>#N/A</v>
      </c>
      <c r="AI42" s="12" t="e">
        <f>IF('DATA SHEET'!$AI$48&gt;0,'DATA SHEET'!AI43/'DATA SHEET'!$AI$48,NA())</f>
        <v>#N/A</v>
      </c>
      <c r="AJ42" s="12" t="e">
        <f>IF('DATA SHEET'!$AJ$48&gt;0,'DATA SHEET'!AJ43/'DATA SHEET'!$AJ$48,NA())</f>
        <v>#N/A</v>
      </c>
      <c r="AK42" s="12" t="e">
        <f>IF('DATA SHEET'!$AK$48&gt;0,'DATA SHEET'!AK43/'DATA SHEET'!$AK$48,NA())</f>
        <v>#N/A</v>
      </c>
      <c r="AL42" s="12" t="e">
        <f>IF('DATA SHEET'!$AL$48&gt;0,'DATA SHEET'!AL43/'DATA SHEET'!$AL$48,NA())</f>
        <v>#N/A</v>
      </c>
      <c r="AM42" s="12" t="e">
        <f>IF('DATA SHEET'!$AM$48&gt;0,'DATA SHEET'!AM43/'DATA SHEET'!$AM$48,NA())</f>
        <v>#N/A</v>
      </c>
      <c r="AN42" s="12" t="e">
        <f>IF('DATA SHEET'!$AN$48&gt;0,'DATA SHEET'!AN43/'DATA SHEET'!$AN$48,NA())</f>
        <v>#N/A</v>
      </c>
      <c r="AO42" s="12" t="e">
        <f>IF('DATA SHEET'!$AO$48&gt;0,'DATA SHEET'!AO43/'DATA SHEET'!$AO$48,NA())</f>
        <v>#N/A</v>
      </c>
      <c r="AP42" s="12" t="e">
        <f>IF('DATA SHEET'!$AP$48&gt;0,'DATA SHEET'!AP43/'DATA SHEET'!$AP$48,NA())</f>
        <v>#N/A</v>
      </c>
      <c r="AQ42" s="12" t="e">
        <f>IF('DATA SHEET'!$AQ$48&gt;0,'DATA SHEET'!AQ43/'DATA SHEET'!$AQ$48,NA())</f>
        <v>#N/A</v>
      </c>
      <c r="AR42" s="12" t="e">
        <f>IF('DATA SHEET'!$AR$48&gt;0,'DATA SHEET'!AR43/'DATA SHEET'!$AR$48,NA())</f>
        <v>#N/A</v>
      </c>
      <c r="AS42" s="12" t="e">
        <f>IF('DATA SHEET'!$AS$48&gt;0,'DATA SHEET'!AS43/'DATA SHEET'!$AS$48,NA())</f>
        <v>#N/A</v>
      </c>
      <c r="AT42" s="12" t="e">
        <f>IF('DATA SHEET'!$AT$48&gt;0,'DATA SHEET'!AT43/'DATA SHEET'!$AT$48,NA())</f>
        <v>#N/A</v>
      </c>
      <c r="AU42" s="12" t="e">
        <f>IF('DATA SHEET'!$AU$48&gt;0,'DATA SHEET'!AU43/'DATA SHEET'!$AU$48,NA())</f>
        <v>#N/A</v>
      </c>
      <c r="AV42" s="12" t="e">
        <f>IF('DATA SHEET'!$AV$48&gt;0,'DATA SHEET'!AV43/'DATA SHEET'!$AV$48,NA())</f>
        <v>#N/A</v>
      </c>
      <c r="AW42" s="12" t="e">
        <f>IF('DATA SHEET'!$AW$48&gt;0,'DATA SHEET'!AW43/'DATA SHEET'!$AW$48,NA())</f>
        <v>#N/A</v>
      </c>
      <c r="AX42" s="12" t="e">
        <f>IF('DATA SHEET'!$AX$48&gt;0,'DATA SHEET'!AX43/'DATA SHEET'!$AX$48,NA())</f>
        <v>#N/A</v>
      </c>
      <c r="AY42" s="12" t="e">
        <f>IF('DATA SHEET'!$AY$48&gt;0,'DATA SHEET'!AY43/'DATA SHEET'!$AY$48,NA())</f>
        <v>#N/A</v>
      </c>
      <c r="AZ42" s="12" t="e">
        <f>IF('DATA SHEET'!$AZ$48&gt;0,'DATA SHEET'!AZ43/'DATA SHEET'!$AZ$48,NA())</f>
        <v>#N/A</v>
      </c>
      <c r="BA42" s="12">
        <f>IF('DATA SHEET'!$BA$48&gt;0,'DATA SHEET'!BA43/'DATA SHEET'!$BA$48,NA())</f>
        <v>0.18181818181818182</v>
      </c>
    </row>
    <row r="43" spans="1:53" x14ac:dyDescent="0.25">
      <c r="A43" s="13" t="s">
        <v>25</v>
      </c>
      <c r="B43" s="12">
        <f>IF('DATA SHEET'!$B$48&gt;0,'DATA SHEET'!B44/'DATA SHEET'!$B$48,NA())</f>
        <v>0.125</v>
      </c>
      <c r="C43" s="12">
        <f>IF('DATA SHEET'!$C$48&gt;0,'DATA SHEET'!C44/'DATA SHEET'!$C$48,NA())</f>
        <v>0</v>
      </c>
      <c r="D43" s="12" t="e">
        <f>IF('DATA SHEET'!$D$48&gt;0,'DATA SHEET'!D44/'DATA SHEET'!$D$48,NA())</f>
        <v>#N/A</v>
      </c>
      <c r="E43" s="12">
        <f>IF('DATA SHEET'!$E$48&gt;0,'DATA SHEET'!E44/'DATA SHEET'!$E$48,NA())</f>
        <v>0</v>
      </c>
      <c r="F43" s="12">
        <f>IF('DATA SHEET'!$F$48&gt;0,'DATA SHEET'!F44/'DATA SHEET'!$F$48,NA())</f>
        <v>0.66666666666666663</v>
      </c>
      <c r="G43" s="12">
        <f>IF('DATA SHEET'!$G$48&gt;0,'DATA SHEET'!G44/'DATA SHEET'!$G$48,NA())</f>
        <v>0</v>
      </c>
      <c r="H43" s="12" t="e">
        <f>IF('DATA SHEET'!$H$48&gt;0,'DATA SHEET'!H44/'DATA SHEET'!$H$48,NA())</f>
        <v>#N/A</v>
      </c>
      <c r="I43" s="12">
        <f>IF('DATA SHEET'!$I$48&gt;0,'DATA SHEET'!I44/'DATA SHEET'!$I$48,NA())</f>
        <v>0</v>
      </c>
      <c r="J43" s="12">
        <f>IF('DATA SHEET'!$J$48&gt;0,'DATA SHEET'!J44/'DATA SHEET'!$J$48,NA())</f>
        <v>0.5</v>
      </c>
      <c r="K43" s="12">
        <f>IF('DATA SHEET'!$K$48&gt;0,'DATA SHEET'!K44/'DATA SHEET'!$K$48,NA())</f>
        <v>0.5</v>
      </c>
      <c r="L43" s="12">
        <f>IF('DATA SHEET'!$L$48&gt;0,'DATA SHEET'!L44/'DATA SHEET'!$L$48,NA())</f>
        <v>0</v>
      </c>
      <c r="M43" s="12" t="e">
        <f>IF('DATA SHEET'!$M$48&gt;0,'DATA SHEET'!M44/'DATA SHEET'!$M$48,NA())</f>
        <v>#N/A</v>
      </c>
      <c r="N43" s="12">
        <f>IF('DATA SHEET'!$N$48&gt;0,'DATA SHEET'!N44/'DATA SHEET'!$N$48,NA())</f>
        <v>0</v>
      </c>
      <c r="O43" s="12">
        <f>IF('DATA SHEET'!$O$48&gt;0,'DATA SHEET'!O44/'DATA SHEET'!$O$48,NA())</f>
        <v>0.14705882352941177</v>
      </c>
      <c r="P43" s="12">
        <f>IF('DATA SHEET'!$P$48&gt;0,'DATA SHEET'!P44/'DATA SHEET'!$P$48,NA())</f>
        <v>0.5</v>
      </c>
      <c r="Q43" s="12">
        <f>IF('DATA SHEET'!$Q$48&gt;0,'DATA SHEET'!Q44/'DATA SHEET'!$Q$48,NA())</f>
        <v>0</v>
      </c>
      <c r="R43" s="12">
        <f>IF('DATA SHEET'!$R$48&gt;0,'DATA SHEET'!R44/'DATA SHEET'!$R$48,NA())</f>
        <v>0</v>
      </c>
      <c r="S43" s="12">
        <f>IF('DATA SHEET'!$S$48&gt;0,'DATA SHEET'!S44/'DATA SHEET'!$S$48,NA())</f>
        <v>0</v>
      </c>
      <c r="T43" s="12" t="e">
        <f>IF('DATA SHEET'!$T$48&gt;0,'DATA SHEET'!T44/'DATA SHEET'!$T$48,NA())</f>
        <v>#N/A</v>
      </c>
      <c r="U43" s="12" t="e">
        <f>IF('DATA SHEET'!$U$48&gt;0,'DATA SHEET'!U44/'DATA SHEET'!$U$48,NA())</f>
        <v>#N/A</v>
      </c>
      <c r="V43" s="12" t="e">
        <f>IF('DATA SHEET'!$V$48&gt;0,'DATA SHEET'!V44/'DATA SHEET'!$V$48,NA())</f>
        <v>#N/A</v>
      </c>
      <c r="W43" s="12" t="e">
        <f>IF('DATA SHEET'!$W$48&gt;0,'DATA SHEET'!W44/'DATA SHEET'!$W$48,NA())</f>
        <v>#N/A</v>
      </c>
      <c r="X43" s="12" t="e">
        <f>IF('DATA SHEET'!$X$48&gt;0,'DATA SHEET'!X44/'DATA SHEET'!$X$48,NA())</f>
        <v>#N/A</v>
      </c>
      <c r="Y43" s="12" t="e">
        <f>IF('DATA SHEET'!$Y$48&gt;0,'DATA SHEET'!Y44/'DATA SHEET'!$Y$48,NA())</f>
        <v>#N/A</v>
      </c>
      <c r="Z43" s="12" t="e">
        <f>IF('DATA SHEET'!$Z$48&gt;0,'DATA SHEET'!Z44/'DATA SHEET'!$Z$48,NA())</f>
        <v>#N/A</v>
      </c>
      <c r="AA43" s="12" t="e">
        <f>IF('DATA SHEET'!$AA$48&gt;0,'DATA SHEET'!AA44/'DATA SHEET'!$AA$48,NA())</f>
        <v>#N/A</v>
      </c>
      <c r="AB43" s="12">
        <f>IF('DATA SHEET'!$AB$48&gt;0,'DATA SHEET'!AB44/'DATA SHEET'!$AB$48,NA())</f>
        <v>0.14285714285714285</v>
      </c>
      <c r="AC43" s="12" t="e">
        <f>IF('DATA SHEET'!$AC$48&gt;0,'DATA SHEET'!AC44/'DATA SHEET'!$AC$48,NA())</f>
        <v>#N/A</v>
      </c>
      <c r="AD43" s="12" t="e">
        <f>IF('DATA SHEET'!$AD$48&gt;0,'DATA SHEET'!AD44/'DATA SHEET'!$AD$48,NA())</f>
        <v>#N/A</v>
      </c>
      <c r="AE43" s="12" t="e">
        <f>IF('DATA SHEET'!$AE$48&gt;0,'DATA SHEET'!AE44/'DATA SHEET'!$AE$48,NA())</f>
        <v>#N/A</v>
      </c>
      <c r="AF43" s="12" t="e">
        <f>IF('DATA SHEET'!$AF$48&gt;0,'DATA SHEET'!AF44/'DATA SHEET'!$AF$48,NA())</f>
        <v>#N/A</v>
      </c>
      <c r="AG43" s="12" t="e">
        <f>IF('DATA SHEET'!$AG$48&gt;0,'DATA SHEET'!AG44/'DATA SHEET'!$AG$48,NA())</f>
        <v>#N/A</v>
      </c>
      <c r="AH43" s="12" t="e">
        <f>IF('DATA SHEET'!$AH$48&gt;0,'DATA SHEET'!AH44/'DATA SHEET'!$AH$48,NA())</f>
        <v>#N/A</v>
      </c>
      <c r="AI43" s="12" t="e">
        <f>IF('DATA SHEET'!$AI$48&gt;0,'DATA SHEET'!AI44/'DATA SHEET'!$AI$48,NA())</f>
        <v>#N/A</v>
      </c>
      <c r="AJ43" s="12" t="e">
        <f>IF('DATA SHEET'!$AJ$48&gt;0,'DATA SHEET'!AJ44/'DATA SHEET'!$AJ$48,NA())</f>
        <v>#N/A</v>
      </c>
      <c r="AK43" s="12" t="e">
        <f>IF('DATA SHEET'!$AK$48&gt;0,'DATA SHEET'!AK44/'DATA SHEET'!$AK$48,NA())</f>
        <v>#N/A</v>
      </c>
      <c r="AL43" s="12" t="e">
        <f>IF('DATA SHEET'!$AL$48&gt;0,'DATA SHEET'!AL44/'DATA SHEET'!$AL$48,NA())</f>
        <v>#N/A</v>
      </c>
      <c r="AM43" s="12" t="e">
        <f>IF('DATA SHEET'!$AM$48&gt;0,'DATA SHEET'!AM44/'DATA SHEET'!$AM$48,NA())</f>
        <v>#N/A</v>
      </c>
      <c r="AN43" s="12" t="e">
        <f>IF('DATA SHEET'!$AN$48&gt;0,'DATA SHEET'!AN44/'DATA SHEET'!$AN$48,NA())</f>
        <v>#N/A</v>
      </c>
      <c r="AO43" s="12" t="e">
        <f>IF('DATA SHEET'!$AO$48&gt;0,'DATA SHEET'!AO44/'DATA SHEET'!$AO$48,NA())</f>
        <v>#N/A</v>
      </c>
      <c r="AP43" s="12" t="e">
        <f>IF('DATA SHEET'!$AP$48&gt;0,'DATA SHEET'!AP44/'DATA SHEET'!$AP$48,NA())</f>
        <v>#N/A</v>
      </c>
      <c r="AQ43" s="12" t="e">
        <f>IF('DATA SHEET'!$AQ$48&gt;0,'DATA SHEET'!AQ44/'DATA SHEET'!$AQ$48,NA())</f>
        <v>#N/A</v>
      </c>
      <c r="AR43" s="12" t="e">
        <f>IF('DATA SHEET'!$AR$48&gt;0,'DATA SHEET'!AR44/'DATA SHEET'!$AR$48,NA())</f>
        <v>#N/A</v>
      </c>
      <c r="AS43" s="12" t="e">
        <f>IF('DATA SHEET'!$AS$48&gt;0,'DATA SHEET'!AS44/'DATA SHEET'!$AS$48,NA())</f>
        <v>#N/A</v>
      </c>
      <c r="AT43" s="12" t="e">
        <f>IF('DATA SHEET'!$AT$48&gt;0,'DATA SHEET'!AT44/'DATA SHEET'!$AT$48,NA())</f>
        <v>#N/A</v>
      </c>
      <c r="AU43" s="12" t="e">
        <f>IF('DATA SHEET'!$AU$48&gt;0,'DATA SHEET'!AU44/'DATA SHEET'!$AU$48,NA())</f>
        <v>#N/A</v>
      </c>
      <c r="AV43" s="12" t="e">
        <f>IF('DATA SHEET'!$AV$48&gt;0,'DATA SHEET'!AV44/'DATA SHEET'!$AV$48,NA())</f>
        <v>#N/A</v>
      </c>
      <c r="AW43" s="12" t="e">
        <f>IF('DATA SHEET'!$AW$48&gt;0,'DATA SHEET'!AW44/'DATA SHEET'!$AW$48,NA())</f>
        <v>#N/A</v>
      </c>
      <c r="AX43" s="12" t="e">
        <f>IF('DATA SHEET'!$AX$48&gt;0,'DATA SHEET'!AX44/'DATA SHEET'!$AX$48,NA())</f>
        <v>#N/A</v>
      </c>
      <c r="AY43" s="12" t="e">
        <f>IF('DATA SHEET'!$AY$48&gt;0,'DATA SHEET'!AY44/'DATA SHEET'!$AY$48,NA())</f>
        <v>#N/A</v>
      </c>
      <c r="AZ43" s="12" t="e">
        <f>IF('DATA SHEET'!$AZ$48&gt;0,'DATA SHEET'!AZ44/'DATA SHEET'!$AZ$48,NA())</f>
        <v>#N/A</v>
      </c>
      <c r="BA43" s="12">
        <f>IF('DATA SHEET'!$BA$48&gt;0,'DATA SHEET'!BA44/'DATA SHEET'!$BA$48,NA())</f>
        <v>0.14285714285714285</v>
      </c>
    </row>
    <row r="44" spans="1:53" x14ac:dyDescent="0.25">
      <c r="A44" s="13" t="s">
        <v>26</v>
      </c>
      <c r="B44" s="12">
        <f>IF('DATA SHEET'!$B$48&gt;0,'DATA SHEET'!B45/'DATA SHEET'!$B$48,NA())</f>
        <v>0.33333333333333331</v>
      </c>
      <c r="C44" s="12">
        <f>IF('DATA SHEET'!$C$48&gt;0,'DATA SHEET'!C45/'DATA SHEET'!$C$48,NA())</f>
        <v>0</v>
      </c>
      <c r="D44" s="12" t="e">
        <f>IF('DATA SHEET'!$D$48&gt;0,'DATA SHEET'!D45/'DATA SHEET'!$D$48,NA())</f>
        <v>#N/A</v>
      </c>
      <c r="E44" s="12">
        <f>IF('DATA SHEET'!$E$48&gt;0,'DATA SHEET'!E45/'DATA SHEET'!$E$48,NA())</f>
        <v>0.5</v>
      </c>
      <c r="F44" s="12">
        <f>IF('DATA SHEET'!$F$48&gt;0,'DATA SHEET'!F45/'DATA SHEET'!$F$48,NA())</f>
        <v>0</v>
      </c>
      <c r="G44" s="12">
        <f>IF('DATA SHEET'!$G$48&gt;0,'DATA SHEET'!G45/'DATA SHEET'!$G$48,NA())</f>
        <v>0</v>
      </c>
      <c r="H44" s="12" t="e">
        <f>IF('DATA SHEET'!$H$48&gt;0,'DATA SHEET'!H45/'DATA SHEET'!$H$48,NA())</f>
        <v>#N/A</v>
      </c>
      <c r="I44" s="12">
        <f>IF('DATA SHEET'!$I$48&gt;0,'DATA SHEET'!I45/'DATA SHEET'!$I$48,NA())</f>
        <v>0</v>
      </c>
      <c r="J44" s="12">
        <f>IF('DATA SHEET'!$J$48&gt;0,'DATA SHEET'!J45/'DATA SHEET'!$J$48,NA())</f>
        <v>0</v>
      </c>
      <c r="K44" s="12">
        <f>IF('DATA SHEET'!$K$48&gt;0,'DATA SHEET'!K45/'DATA SHEET'!$K$48,NA())</f>
        <v>0</v>
      </c>
      <c r="L44" s="12">
        <f>IF('DATA SHEET'!$L$48&gt;0,'DATA SHEET'!L45/'DATA SHEET'!$L$48,NA())</f>
        <v>0</v>
      </c>
      <c r="M44" s="12" t="e">
        <f>IF('DATA SHEET'!$M$48&gt;0,'DATA SHEET'!M45/'DATA SHEET'!$M$48,NA())</f>
        <v>#N/A</v>
      </c>
      <c r="N44" s="12">
        <f>IF('DATA SHEET'!$N$48&gt;0,'DATA SHEET'!N45/'DATA SHEET'!$N$48,NA())</f>
        <v>0.25</v>
      </c>
      <c r="O44" s="12">
        <f>IF('DATA SHEET'!$O$48&gt;0,'DATA SHEET'!O45/'DATA SHEET'!$O$48,NA())</f>
        <v>0.26470588235294118</v>
      </c>
      <c r="P44" s="12">
        <f>IF('DATA SHEET'!$P$48&gt;0,'DATA SHEET'!P45/'DATA SHEET'!$P$48,NA())</f>
        <v>0</v>
      </c>
      <c r="Q44" s="12">
        <f>IF('DATA SHEET'!$Q$48&gt;0,'DATA SHEET'!Q45/'DATA SHEET'!$Q$48,NA())</f>
        <v>0</v>
      </c>
      <c r="R44" s="12">
        <f>IF('DATA SHEET'!$R$48&gt;0,'DATA SHEET'!R45/'DATA SHEET'!$R$48,NA())</f>
        <v>0.5</v>
      </c>
      <c r="S44" s="12">
        <f>IF('DATA SHEET'!$S$48&gt;0,'DATA SHEET'!S45/'DATA SHEET'!$S$48,NA())</f>
        <v>0.5</v>
      </c>
      <c r="T44" s="12" t="e">
        <f>IF('DATA SHEET'!$T$48&gt;0,'DATA SHEET'!T45/'DATA SHEET'!$T$48,NA())</f>
        <v>#N/A</v>
      </c>
      <c r="U44" s="12" t="e">
        <f>IF('DATA SHEET'!$U$48&gt;0,'DATA SHEET'!U45/'DATA SHEET'!$U$48,NA())</f>
        <v>#N/A</v>
      </c>
      <c r="V44" s="12" t="e">
        <f>IF('DATA SHEET'!$V$48&gt;0,'DATA SHEET'!V45/'DATA SHEET'!$V$48,NA())</f>
        <v>#N/A</v>
      </c>
      <c r="W44" s="12" t="e">
        <f>IF('DATA SHEET'!$W$48&gt;0,'DATA SHEET'!W45/'DATA SHEET'!$W$48,NA())</f>
        <v>#N/A</v>
      </c>
      <c r="X44" s="12" t="e">
        <f>IF('DATA SHEET'!$X$48&gt;0,'DATA SHEET'!X45/'DATA SHEET'!$X$48,NA())</f>
        <v>#N/A</v>
      </c>
      <c r="Y44" s="12" t="e">
        <f>IF('DATA SHEET'!$Y$48&gt;0,'DATA SHEET'!Y45/'DATA SHEET'!$Y$48,NA())</f>
        <v>#N/A</v>
      </c>
      <c r="Z44" s="12" t="e">
        <f>IF('DATA SHEET'!$Z$48&gt;0,'DATA SHEET'!Z45/'DATA SHEET'!$Z$48,NA())</f>
        <v>#N/A</v>
      </c>
      <c r="AA44" s="12" t="e">
        <f>IF('DATA SHEET'!$AA$48&gt;0,'DATA SHEET'!AA45/'DATA SHEET'!$AA$48,NA())</f>
        <v>#N/A</v>
      </c>
      <c r="AB44" s="12">
        <f>IF('DATA SHEET'!$AB$48&gt;0,'DATA SHEET'!AB45/'DATA SHEET'!$AB$48,NA())</f>
        <v>0.25974025974025972</v>
      </c>
      <c r="AC44" s="12" t="e">
        <f>IF('DATA SHEET'!$AC$48&gt;0,'DATA SHEET'!AC45/'DATA SHEET'!$AC$48,NA())</f>
        <v>#N/A</v>
      </c>
      <c r="AD44" s="12" t="e">
        <f>IF('DATA SHEET'!$AD$48&gt;0,'DATA SHEET'!AD45/'DATA SHEET'!$AD$48,NA())</f>
        <v>#N/A</v>
      </c>
      <c r="AE44" s="12" t="e">
        <f>IF('DATA SHEET'!$AE$48&gt;0,'DATA SHEET'!AE45/'DATA SHEET'!$AE$48,NA())</f>
        <v>#N/A</v>
      </c>
      <c r="AF44" s="12" t="e">
        <f>IF('DATA SHEET'!$AF$48&gt;0,'DATA SHEET'!AF45/'DATA SHEET'!$AF$48,NA())</f>
        <v>#N/A</v>
      </c>
      <c r="AG44" s="12" t="e">
        <f>IF('DATA SHEET'!$AG$48&gt;0,'DATA SHEET'!AG45/'DATA SHEET'!$AG$48,NA())</f>
        <v>#N/A</v>
      </c>
      <c r="AH44" s="12" t="e">
        <f>IF('DATA SHEET'!$AH$48&gt;0,'DATA SHEET'!AH45/'DATA SHEET'!$AH$48,NA())</f>
        <v>#N/A</v>
      </c>
      <c r="AI44" s="12" t="e">
        <f>IF('DATA SHEET'!$AI$48&gt;0,'DATA SHEET'!AI45/'DATA SHEET'!$AI$48,NA())</f>
        <v>#N/A</v>
      </c>
      <c r="AJ44" s="12" t="e">
        <f>IF('DATA SHEET'!$AJ$48&gt;0,'DATA SHEET'!AJ45/'DATA SHEET'!$AJ$48,NA())</f>
        <v>#N/A</v>
      </c>
      <c r="AK44" s="12" t="e">
        <f>IF('DATA SHEET'!$AK$48&gt;0,'DATA SHEET'!AK45/'DATA SHEET'!$AK$48,NA())</f>
        <v>#N/A</v>
      </c>
      <c r="AL44" s="12" t="e">
        <f>IF('DATA SHEET'!$AL$48&gt;0,'DATA SHEET'!AL45/'DATA SHEET'!$AL$48,NA())</f>
        <v>#N/A</v>
      </c>
      <c r="AM44" s="12" t="e">
        <f>IF('DATA SHEET'!$AM$48&gt;0,'DATA SHEET'!AM45/'DATA SHEET'!$AM$48,NA())</f>
        <v>#N/A</v>
      </c>
      <c r="AN44" s="12" t="e">
        <f>IF('DATA SHEET'!$AN$48&gt;0,'DATA SHEET'!AN45/'DATA SHEET'!$AN$48,NA())</f>
        <v>#N/A</v>
      </c>
      <c r="AO44" s="12" t="e">
        <f>IF('DATA SHEET'!$AO$48&gt;0,'DATA SHEET'!AO45/'DATA SHEET'!$AO$48,NA())</f>
        <v>#N/A</v>
      </c>
      <c r="AP44" s="12" t="e">
        <f>IF('DATA SHEET'!$AP$48&gt;0,'DATA SHEET'!AP45/'DATA SHEET'!$AP$48,NA())</f>
        <v>#N/A</v>
      </c>
      <c r="AQ44" s="12" t="e">
        <f>IF('DATA SHEET'!$AQ$48&gt;0,'DATA SHEET'!AQ45/'DATA SHEET'!$AQ$48,NA())</f>
        <v>#N/A</v>
      </c>
      <c r="AR44" s="12" t="e">
        <f>IF('DATA SHEET'!$AR$48&gt;0,'DATA SHEET'!AR45/'DATA SHEET'!$AR$48,NA())</f>
        <v>#N/A</v>
      </c>
      <c r="AS44" s="12" t="e">
        <f>IF('DATA SHEET'!$AS$48&gt;0,'DATA SHEET'!AS45/'DATA SHEET'!$AS$48,NA())</f>
        <v>#N/A</v>
      </c>
      <c r="AT44" s="12" t="e">
        <f>IF('DATA SHEET'!$AT$48&gt;0,'DATA SHEET'!AT45/'DATA SHEET'!$AT$48,NA())</f>
        <v>#N/A</v>
      </c>
      <c r="AU44" s="12" t="e">
        <f>IF('DATA SHEET'!$AU$48&gt;0,'DATA SHEET'!AU45/'DATA SHEET'!$AU$48,NA())</f>
        <v>#N/A</v>
      </c>
      <c r="AV44" s="12" t="e">
        <f>IF('DATA SHEET'!$AV$48&gt;0,'DATA SHEET'!AV45/'DATA SHEET'!$AV$48,NA())</f>
        <v>#N/A</v>
      </c>
      <c r="AW44" s="12" t="e">
        <f>IF('DATA SHEET'!$AW$48&gt;0,'DATA SHEET'!AW45/'DATA SHEET'!$AW$48,NA())</f>
        <v>#N/A</v>
      </c>
      <c r="AX44" s="12" t="e">
        <f>IF('DATA SHEET'!$AX$48&gt;0,'DATA SHEET'!AX45/'DATA SHEET'!$AX$48,NA())</f>
        <v>#N/A</v>
      </c>
      <c r="AY44" s="12" t="e">
        <f>IF('DATA SHEET'!$AY$48&gt;0,'DATA SHEET'!AY45/'DATA SHEET'!$AY$48,NA())</f>
        <v>#N/A</v>
      </c>
      <c r="AZ44" s="12" t="e">
        <f>IF('DATA SHEET'!$AZ$48&gt;0,'DATA SHEET'!AZ45/'DATA SHEET'!$AZ$48,NA())</f>
        <v>#N/A</v>
      </c>
      <c r="BA44" s="12">
        <f>IF('DATA SHEET'!$BA$48&gt;0,'DATA SHEET'!BA45/'DATA SHEET'!$BA$48,NA())</f>
        <v>0.25974025974025972</v>
      </c>
    </row>
    <row r="45" spans="1:53" x14ac:dyDescent="0.25">
      <c r="A45" s="13" t="s">
        <v>35</v>
      </c>
      <c r="B45" s="12">
        <f>IF('DATA SHEET'!$B$48&gt;0,'DATA SHEET'!B46/'DATA SHEET'!$B$48,NA())</f>
        <v>0.20833333333333334</v>
      </c>
      <c r="C45" s="12">
        <f>IF('DATA SHEET'!$C$48&gt;0,'DATA SHEET'!C46/'DATA SHEET'!$C$48,NA())</f>
        <v>0.5</v>
      </c>
      <c r="D45" s="12" t="e">
        <f>IF('DATA SHEET'!$D$48&gt;0,'DATA SHEET'!D46/'DATA SHEET'!$D$48,NA())</f>
        <v>#N/A</v>
      </c>
      <c r="E45" s="12">
        <f>IF('DATA SHEET'!$E$48&gt;0,'DATA SHEET'!E46/'DATA SHEET'!$E$48,NA())</f>
        <v>0</v>
      </c>
      <c r="F45" s="12">
        <f>IF('DATA SHEET'!$F$48&gt;0,'DATA SHEET'!F46/'DATA SHEET'!$F$48,NA())</f>
        <v>0.33333333333333331</v>
      </c>
      <c r="G45" s="12">
        <f>IF('DATA SHEET'!$G$48&gt;0,'DATA SHEET'!G46/'DATA SHEET'!$G$48,NA())</f>
        <v>0.5</v>
      </c>
      <c r="H45" s="12" t="e">
        <f>IF('DATA SHEET'!$H$48&gt;0,'DATA SHEET'!H46/'DATA SHEET'!$H$48,NA())</f>
        <v>#N/A</v>
      </c>
      <c r="I45" s="12">
        <f>IF('DATA SHEET'!$I$48&gt;0,'DATA SHEET'!I46/'DATA SHEET'!$I$48,NA())</f>
        <v>0</v>
      </c>
      <c r="J45" s="12">
        <f>IF('DATA SHEET'!$J$48&gt;0,'DATA SHEET'!J46/'DATA SHEET'!$J$48,NA())</f>
        <v>0</v>
      </c>
      <c r="K45" s="12">
        <f>IF('DATA SHEET'!$K$48&gt;0,'DATA SHEET'!K46/'DATA SHEET'!$K$48,NA())</f>
        <v>0</v>
      </c>
      <c r="L45" s="12">
        <f>IF('DATA SHEET'!$L$48&gt;0,'DATA SHEET'!L46/'DATA SHEET'!$L$48,NA())</f>
        <v>0</v>
      </c>
      <c r="M45" s="12" t="e">
        <f>IF('DATA SHEET'!$M$48&gt;0,'DATA SHEET'!M46/'DATA SHEET'!$M$48,NA())</f>
        <v>#N/A</v>
      </c>
      <c r="N45" s="12">
        <f>IF('DATA SHEET'!$N$48&gt;0,'DATA SHEET'!N46/'DATA SHEET'!$N$48,NA())</f>
        <v>0.25</v>
      </c>
      <c r="O45" s="12">
        <f>IF('DATA SHEET'!$O$48&gt;0,'DATA SHEET'!O46/'DATA SHEET'!$O$48,NA())</f>
        <v>0.20588235294117646</v>
      </c>
      <c r="P45" s="12">
        <f>IF('DATA SHEET'!$P$48&gt;0,'DATA SHEET'!P46/'DATA SHEET'!$P$48,NA())</f>
        <v>0</v>
      </c>
      <c r="Q45" s="12">
        <f>IF('DATA SHEET'!$Q$48&gt;0,'DATA SHEET'!Q46/'DATA SHEET'!$Q$48,NA())</f>
        <v>0.33333333333333331</v>
      </c>
      <c r="R45" s="12">
        <f>IF('DATA SHEET'!$R$48&gt;0,'DATA SHEET'!R46/'DATA SHEET'!$R$48,NA())</f>
        <v>0</v>
      </c>
      <c r="S45" s="12">
        <f>IF('DATA SHEET'!$S$48&gt;0,'DATA SHEET'!S46/'DATA SHEET'!$S$48,NA())</f>
        <v>0.5</v>
      </c>
      <c r="T45" s="12" t="e">
        <f>IF('DATA SHEET'!$T$48&gt;0,'DATA SHEET'!T46/'DATA SHEET'!$T$48,NA())</f>
        <v>#N/A</v>
      </c>
      <c r="U45" s="12" t="e">
        <f>IF('DATA SHEET'!$U$48&gt;0,'DATA SHEET'!U46/'DATA SHEET'!$U$48,NA())</f>
        <v>#N/A</v>
      </c>
      <c r="V45" s="12" t="e">
        <f>IF('DATA SHEET'!$V$48&gt;0,'DATA SHEET'!V46/'DATA SHEET'!$V$48,NA())</f>
        <v>#N/A</v>
      </c>
      <c r="W45" s="12" t="e">
        <f>IF('DATA SHEET'!$W$48&gt;0,'DATA SHEET'!W46/'DATA SHEET'!$W$48,NA())</f>
        <v>#N/A</v>
      </c>
      <c r="X45" s="12" t="e">
        <f>IF('DATA SHEET'!$X$48&gt;0,'DATA SHEET'!X46/'DATA SHEET'!$X$48,NA())</f>
        <v>#N/A</v>
      </c>
      <c r="Y45" s="12" t="e">
        <f>IF('DATA SHEET'!$Y$48&gt;0,'DATA SHEET'!Y46/'DATA SHEET'!$Y$48,NA())</f>
        <v>#N/A</v>
      </c>
      <c r="Z45" s="12" t="e">
        <f>IF('DATA SHEET'!$Z$48&gt;0,'DATA SHEET'!Z46/'DATA SHEET'!$Z$48,NA())</f>
        <v>#N/A</v>
      </c>
      <c r="AA45" s="12" t="e">
        <f>IF('DATA SHEET'!$AA$48&gt;0,'DATA SHEET'!AA46/'DATA SHEET'!$AA$48,NA())</f>
        <v>#N/A</v>
      </c>
      <c r="AB45" s="12">
        <f>IF('DATA SHEET'!$AB$48&gt;0,'DATA SHEET'!AB46/'DATA SHEET'!$AB$48,NA())</f>
        <v>0.20779220779220781</v>
      </c>
      <c r="AC45" s="12" t="e">
        <f>IF('DATA SHEET'!$AC$48&gt;0,'DATA SHEET'!AC46/'DATA SHEET'!$AC$48,NA())</f>
        <v>#N/A</v>
      </c>
      <c r="AD45" s="12" t="e">
        <f>IF('DATA SHEET'!$AD$48&gt;0,'DATA SHEET'!AD46/'DATA SHEET'!$AD$48,NA())</f>
        <v>#N/A</v>
      </c>
      <c r="AE45" s="12" t="e">
        <f>IF('DATA SHEET'!$AE$48&gt;0,'DATA SHEET'!AE46/'DATA SHEET'!$AE$48,NA())</f>
        <v>#N/A</v>
      </c>
      <c r="AF45" s="12" t="e">
        <f>IF('DATA SHEET'!$AF$48&gt;0,'DATA SHEET'!AF46/'DATA SHEET'!$AF$48,NA())</f>
        <v>#N/A</v>
      </c>
      <c r="AG45" s="12" t="e">
        <f>IF('DATA SHEET'!$AG$48&gt;0,'DATA SHEET'!AG46/'DATA SHEET'!$AG$48,NA())</f>
        <v>#N/A</v>
      </c>
      <c r="AH45" s="12" t="e">
        <f>IF('DATA SHEET'!$AH$48&gt;0,'DATA SHEET'!AH46/'DATA SHEET'!$AH$48,NA())</f>
        <v>#N/A</v>
      </c>
      <c r="AI45" s="12" t="e">
        <f>IF('DATA SHEET'!$AI$48&gt;0,'DATA SHEET'!AI46/'DATA SHEET'!$AI$48,NA())</f>
        <v>#N/A</v>
      </c>
      <c r="AJ45" s="12" t="e">
        <f>IF('DATA SHEET'!$AJ$48&gt;0,'DATA SHEET'!AJ46/'DATA SHEET'!$AJ$48,NA())</f>
        <v>#N/A</v>
      </c>
      <c r="AK45" s="12" t="e">
        <f>IF('DATA SHEET'!$AK$48&gt;0,'DATA SHEET'!AK46/'DATA SHEET'!$AK$48,NA())</f>
        <v>#N/A</v>
      </c>
      <c r="AL45" s="12" t="e">
        <f>IF('DATA SHEET'!$AL$48&gt;0,'DATA SHEET'!AL46/'DATA SHEET'!$AL$48,NA())</f>
        <v>#N/A</v>
      </c>
      <c r="AM45" s="12" t="e">
        <f>IF('DATA SHEET'!$AM$48&gt;0,'DATA SHEET'!AM46/'DATA SHEET'!$AM$48,NA())</f>
        <v>#N/A</v>
      </c>
      <c r="AN45" s="12" t="e">
        <f>IF('DATA SHEET'!$AN$48&gt;0,'DATA SHEET'!AN46/'DATA SHEET'!$AN$48,NA())</f>
        <v>#N/A</v>
      </c>
      <c r="AO45" s="12" t="e">
        <f>IF('DATA SHEET'!$AO$48&gt;0,'DATA SHEET'!AO46/'DATA SHEET'!$AO$48,NA())</f>
        <v>#N/A</v>
      </c>
      <c r="AP45" s="12" t="e">
        <f>IF('DATA SHEET'!$AP$48&gt;0,'DATA SHEET'!AP46/'DATA SHEET'!$AP$48,NA())</f>
        <v>#N/A</v>
      </c>
      <c r="AQ45" s="12" t="e">
        <f>IF('DATA SHEET'!$AQ$48&gt;0,'DATA SHEET'!AQ46/'DATA SHEET'!$AQ$48,NA())</f>
        <v>#N/A</v>
      </c>
      <c r="AR45" s="12" t="e">
        <f>IF('DATA SHEET'!$AR$48&gt;0,'DATA SHEET'!AR46/'DATA SHEET'!$AR$48,NA())</f>
        <v>#N/A</v>
      </c>
      <c r="AS45" s="12" t="e">
        <f>IF('DATA SHEET'!$AS$48&gt;0,'DATA SHEET'!AS46/'DATA SHEET'!$AS$48,NA())</f>
        <v>#N/A</v>
      </c>
      <c r="AT45" s="12" t="e">
        <f>IF('DATA SHEET'!$AT$48&gt;0,'DATA SHEET'!AT46/'DATA SHEET'!$AT$48,NA())</f>
        <v>#N/A</v>
      </c>
      <c r="AU45" s="12" t="e">
        <f>IF('DATA SHEET'!$AU$48&gt;0,'DATA SHEET'!AU46/'DATA SHEET'!$AU$48,NA())</f>
        <v>#N/A</v>
      </c>
      <c r="AV45" s="12" t="e">
        <f>IF('DATA SHEET'!$AV$48&gt;0,'DATA SHEET'!AV46/'DATA SHEET'!$AV$48,NA())</f>
        <v>#N/A</v>
      </c>
      <c r="AW45" s="12" t="e">
        <f>IF('DATA SHEET'!$AW$48&gt;0,'DATA SHEET'!AW46/'DATA SHEET'!$AW$48,NA())</f>
        <v>#N/A</v>
      </c>
      <c r="AX45" s="12" t="e">
        <f>IF('DATA SHEET'!$AX$48&gt;0,'DATA SHEET'!AX46/'DATA SHEET'!$AX$48,NA())</f>
        <v>#N/A</v>
      </c>
      <c r="AY45" s="12" t="e">
        <f>IF('DATA SHEET'!$AY$48&gt;0,'DATA SHEET'!AY46/'DATA SHEET'!$AY$48,NA())</f>
        <v>#N/A</v>
      </c>
      <c r="AZ45" s="12" t="e">
        <f>IF('DATA SHEET'!$AZ$48&gt;0,'DATA SHEET'!AZ46/'DATA SHEET'!$AZ$48,NA())</f>
        <v>#N/A</v>
      </c>
      <c r="BA45" s="12">
        <f>IF('DATA SHEET'!$BA$48&gt;0,'DATA SHEET'!BA46/'DATA SHEET'!$BA$48,NA())</f>
        <v>0.20779220779220781</v>
      </c>
    </row>
    <row r="46" spans="1:53" x14ac:dyDescent="0.25">
      <c r="A46" s="13" t="s">
        <v>31</v>
      </c>
      <c r="B46" s="12">
        <f>IF('DATA SHEET'!$B$48&gt;0,'DATA SHEET'!B47/'DATA SHEET'!$B$48,NA())</f>
        <v>8.3333333333333329E-2</v>
      </c>
      <c r="C46" s="12">
        <f>IF('DATA SHEET'!$C$48&gt;0,'DATA SHEET'!C47/'DATA SHEET'!$C$48,NA())</f>
        <v>0</v>
      </c>
      <c r="D46" s="12" t="e">
        <f>IF('DATA SHEET'!$D$48&gt;0,'DATA SHEET'!D47/'DATA SHEET'!$D$48,NA())</f>
        <v>#N/A</v>
      </c>
      <c r="E46" s="12">
        <f>IF('DATA SHEET'!$E$48&gt;0,'DATA SHEET'!E47/'DATA SHEET'!$E$48,NA())</f>
        <v>0</v>
      </c>
      <c r="F46" s="12">
        <f>IF('DATA SHEET'!$F$48&gt;0,'DATA SHEET'!F47/'DATA SHEET'!$F$48,NA())</f>
        <v>0</v>
      </c>
      <c r="G46" s="12">
        <f>IF('DATA SHEET'!$G$48&gt;0,'DATA SHEET'!G47/'DATA SHEET'!$G$48,NA())</f>
        <v>0</v>
      </c>
      <c r="H46" s="12" t="e">
        <f>IF('DATA SHEET'!$H$48&gt;0,'DATA SHEET'!H47/'DATA SHEET'!$H$48,NA())</f>
        <v>#N/A</v>
      </c>
      <c r="I46" s="12">
        <f>IF('DATA SHEET'!$I$48&gt;0,'DATA SHEET'!I47/'DATA SHEET'!$I$48,NA())</f>
        <v>0</v>
      </c>
      <c r="J46" s="12">
        <f>IF('DATA SHEET'!$J$48&gt;0,'DATA SHEET'!J47/'DATA SHEET'!$J$48,NA())</f>
        <v>0</v>
      </c>
      <c r="K46" s="12">
        <f>IF('DATA SHEET'!$K$48&gt;0,'DATA SHEET'!K47/'DATA SHEET'!$K$48,NA())</f>
        <v>0</v>
      </c>
      <c r="L46" s="12">
        <f>IF('DATA SHEET'!$L$48&gt;0,'DATA SHEET'!L47/'DATA SHEET'!$L$48,NA())</f>
        <v>0</v>
      </c>
      <c r="M46" s="12" t="e">
        <f>IF('DATA SHEET'!$M$48&gt;0,'DATA SHEET'!M47/'DATA SHEET'!$M$48,NA())</f>
        <v>#N/A</v>
      </c>
      <c r="N46" s="12">
        <f>IF('DATA SHEET'!$N$48&gt;0,'DATA SHEET'!N47/'DATA SHEET'!$N$48,NA())</f>
        <v>0</v>
      </c>
      <c r="O46" s="12">
        <f>IF('DATA SHEET'!$O$48&gt;0,'DATA SHEET'!O47/'DATA SHEET'!$O$48,NA())</f>
        <v>5.8823529411764705E-2</v>
      </c>
      <c r="P46" s="12">
        <f>IF('DATA SHEET'!$P$48&gt;0,'DATA SHEET'!P47/'DATA SHEET'!$P$48,NA())</f>
        <v>0.5</v>
      </c>
      <c r="Q46" s="12">
        <f>IF('DATA SHEET'!$Q$48&gt;0,'DATA SHEET'!Q47/'DATA SHEET'!$Q$48,NA())</f>
        <v>0.33333333333333331</v>
      </c>
      <c r="R46" s="12">
        <f>IF('DATA SHEET'!$R$48&gt;0,'DATA SHEET'!R47/'DATA SHEET'!$R$48,NA())</f>
        <v>0</v>
      </c>
      <c r="S46" s="12">
        <f>IF('DATA SHEET'!$S$48&gt;0,'DATA SHEET'!S47/'DATA SHEET'!$S$48,NA())</f>
        <v>0</v>
      </c>
      <c r="T46" s="12" t="e">
        <f>IF('DATA SHEET'!$T$48&gt;0,'DATA SHEET'!T47/'DATA SHEET'!$T$48,NA())</f>
        <v>#N/A</v>
      </c>
      <c r="U46" s="12" t="e">
        <f>IF('DATA SHEET'!$U$48&gt;0,'DATA SHEET'!U47/'DATA SHEET'!$U$48,NA())</f>
        <v>#N/A</v>
      </c>
      <c r="V46" s="12" t="e">
        <f>IF('DATA SHEET'!$V$48&gt;0,'DATA SHEET'!V47/'DATA SHEET'!$V$48,NA())</f>
        <v>#N/A</v>
      </c>
      <c r="W46" s="12" t="e">
        <f>IF('DATA SHEET'!$W$48&gt;0,'DATA SHEET'!W47/'DATA SHEET'!$W$48,NA())</f>
        <v>#N/A</v>
      </c>
      <c r="X46" s="12" t="e">
        <f>IF('DATA SHEET'!$X$48&gt;0,'DATA SHEET'!X47/'DATA SHEET'!$X$48,NA())</f>
        <v>#N/A</v>
      </c>
      <c r="Y46" s="12" t="e">
        <f>IF('DATA SHEET'!$Y$48&gt;0,'DATA SHEET'!Y47/'DATA SHEET'!$Y$48,NA())</f>
        <v>#N/A</v>
      </c>
      <c r="Z46" s="12" t="e">
        <f>IF('DATA SHEET'!$Z$48&gt;0,'DATA SHEET'!Z47/'DATA SHEET'!$Z$48,NA())</f>
        <v>#N/A</v>
      </c>
      <c r="AA46" s="12" t="e">
        <f>IF('DATA SHEET'!$AA$48&gt;0,'DATA SHEET'!AA47/'DATA SHEET'!$AA$48,NA())</f>
        <v>#N/A</v>
      </c>
      <c r="AB46" s="12">
        <f>IF('DATA SHEET'!$AB$48&gt;0,'DATA SHEET'!AB47/'DATA SHEET'!$AB$48,NA())</f>
        <v>7.792207792207792E-2</v>
      </c>
      <c r="AC46" s="12" t="e">
        <f>IF('DATA SHEET'!$AC$48&gt;0,'DATA SHEET'!AC47/'DATA SHEET'!$AC$48,NA())</f>
        <v>#N/A</v>
      </c>
      <c r="AD46" s="12" t="e">
        <f>IF('DATA SHEET'!$AD$48&gt;0,'DATA SHEET'!AD47/'DATA SHEET'!$AD$48,NA())</f>
        <v>#N/A</v>
      </c>
      <c r="AE46" s="12" t="e">
        <f>IF('DATA SHEET'!$AE$48&gt;0,'DATA SHEET'!AE47/'DATA SHEET'!$AE$48,NA())</f>
        <v>#N/A</v>
      </c>
      <c r="AF46" s="12" t="e">
        <f>IF('DATA SHEET'!$AF$48&gt;0,'DATA SHEET'!AF47/'DATA SHEET'!$AF$48,NA())</f>
        <v>#N/A</v>
      </c>
      <c r="AG46" s="12" t="e">
        <f>IF('DATA SHEET'!$AG$48&gt;0,'DATA SHEET'!AG47/'DATA SHEET'!$AG$48,NA())</f>
        <v>#N/A</v>
      </c>
      <c r="AH46" s="12" t="e">
        <f>IF('DATA SHEET'!$AH$48&gt;0,'DATA SHEET'!AH47/'DATA SHEET'!$AH$48,NA())</f>
        <v>#N/A</v>
      </c>
      <c r="AI46" s="12" t="e">
        <f>IF('DATA SHEET'!$AI$48&gt;0,'DATA SHEET'!AI47/'DATA SHEET'!$AI$48,NA())</f>
        <v>#N/A</v>
      </c>
      <c r="AJ46" s="12" t="e">
        <f>IF('DATA SHEET'!$AJ$48&gt;0,'DATA SHEET'!AJ47/'DATA SHEET'!$AJ$48,NA())</f>
        <v>#N/A</v>
      </c>
      <c r="AK46" s="12" t="e">
        <f>IF('DATA SHEET'!$AK$48&gt;0,'DATA SHEET'!AK47/'DATA SHEET'!$AK$48,NA())</f>
        <v>#N/A</v>
      </c>
      <c r="AL46" s="12" t="e">
        <f>IF('DATA SHEET'!$AL$48&gt;0,'DATA SHEET'!AL47/'DATA SHEET'!$AL$48,NA())</f>
        <v>#N/A</v>
      </c>
      <c r="AM46" s="12" t="e">
        <f>IF('DATA SHEET'!$AM$48&gt;0,'DATA SHEET'!AM47/'DATA SHEET'!$AM$48,NA())</f>
        <v>#N/A</v>
      </c>
      <c r="AN46" s="12" t="e">
        <f>IF('DATA SHEET'!$AN$48&gt;0,'DATA SHEET'!AN47/'DATA SHEET'!$AN$48,NA())</f>
        <v>#N/A</v>
      </c>
      <c r="AO46" s="12" t="e">
        <f>IF('DATA SHEET'!$AO$48&gt;0,'DATA SHEET'!AO47/'DATA SHEET'!$AO$48,NA())</f>
        <v>#N/A</v>
      </c>
      <c r="AP46" s="12" t="e">
        <f>IF('DATA SHEET'!$AP$48&gt;0,'DATA SHEET'!AP47/'DATA SHEET'!$AP$48,NA())</f>
        <v>#N/A</v>
      </c>
      <c r="AQ46" s="12" t="e">
        <f>IF('DATA SHEET'!$AQ$48&gt;0,'DATA SHEET'!AQ47/'DATA SHEET'!$AQ$48,NA())</f>
        <v>#N/A</v>
      </c>
      <c r="AR46" s="12" t="e">
        <f>IF('DATA SHEET'!$AR$48&gt;0,'DATA SHEET'!AR47/'DATA SHEET'!$AR$48,NA())</f>
        <v>#N/A</v>
      </c>
      <c r="AS46" s="12" t="e">
        <f>IF('DATA SHEET'!$AS$48&gt;0,'DATA SHEET'!AS47/'DATA SHEET'!$AS$48,NA())</f>
        <v>#N/A</v>
      </c>
      <c r="AT46" s="12" t="e">
        <f>IF('DATA SHEET'!$AT$48&gt;0,'DATA SHEET'!AT47/'DATA SHEET'!$AT$48,NA())</f>
        <v>#N/A</v>
      </c>
      <c r="AU46" s="12" t="e">
        <f>IF('DATA SHEET'!$AU$48&gt;0,'DATA SHEET'!AU47/'DATA SHEET'!$AU$48,NA())</f>
        <v>#N/A</v>
      </c>
      <c r="AV46" s="12" t="e">
        <f>IF('DATA SHEET'!$AV$48&gt;0,'DATA SHEET'!AV47/'DATA SHEET'!$AV$48,NA())</f>
        <v>#N/A</v>
      </c>
      <c r="AW46" s="12" t="e">
        <f>IF('DATA SHEET'!$AW$48&gt;0,'DATA SHEET'!AW47/'DATA SHEET'!$AW$48,NA())</f>
        <v>#N/A</v>
      </c>
      <c r="AX46" s="12" t="e">
        <f>IF('DATA SHEET'!$AX$48&gt;0,'DATA SHEET'!AX47/'DATA SHEET'!$AX$48,NA())</f>
        <v>#N/A</v>
      </c>
      <c r="AY46" s="12" t="e">
        <f>IF('DATA SHEET'!$AY$48&gt;0,'DATA SHEET'!AY47/'DATA SHEET'!$AY$48,NA())</f>
        <v>#N/A</v>
      </c>
      <c r="AZ46" s="12" t="e">
        <f>IF('DATA SHEET'!$AZ$48&gt;0,'DATA SHEET'!AZ47/'DATA SHEET'!$AZ$48,NA())</f>
        <v>#N/A</v>
      </c>
      <c r="BA46" s="12">
        <f>IF('DATA SHEET'!$BA$48&gt;0,'DATA SHEET'!BA47/'DATA SHEET'!$BA$48,NA())</f>
        <v>7.792207792207792E-2</v>
      </c>
    </row>
    <row r="47" spans="1:53" x14ac:dyDescent="0.2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53" ht="15.75" customHeight="1" x14ac:dyDescent="0.25">
      <c r="A48" s="6" t="s">
        <v>36</v>
      </c>
    </row>
    <row r="49" spans="1:53" x14ac:dyDescent="0.25">
      <c r="B49">
        <v>2012</v>
      </c>
      <c r="C49" s="3">
        <v>41275</v>
      </c>
      <c r="D49" s="3">
        <v>41306</v>
      </c>
      <c r="E49" s="3">
        <v>41334</v>
      </c>
      <c r="F49" s="3">
        <v>41365</v>
      </c>
      <c r="G49" s="3">
        <v>41395</v>
      </c>
      <c r="H49" s="3">
        <v>41426</v>
      </c>
      <c r="I49" s="3">
        <v>41456</v>
      </c>
      <c r="J49" s="3">
        <v>41487</v>
      </c>
      <c r="K49" s="3">
        <v>41518</v>
      </c>
      <c r="L49" s="3">
        <v>41548</v>
      </c>
      <c r="M49" s="3">
        <v>41579</v>
      </c>
      <c r="N49" s="3">
        <v>41609</v>
      </c>
      <c r="O49" t="s">
        <v>65</v>
      </c>
      <c r="P49" s="3">
        <v>41640</v>
      </c>
      <c r="Q49" s="3">
        <v>41671</v>
      </c>
      <c r="R49" s="3">
        <v>41699</v>
      </c>
      <c r="S49" s="3">
        <v>41730</v>
      </c>
      <c r="T49" s="3">
        <v>41760</v>
      </c>
      <c r="U49" s="3">
        <v>41791</v>
      </c>
      <c r="V49" s="3">
        <v>41821</v>
      </c>
      <c r="W49" s="3">
        <v>41852</v>
      </c>
      <c r="X49" s="3">
        <v>41883</v>
      </c>
      <c r="Y49" s="3">
        <v>41913</v>
      </c>
      <c r="Z49" s="3">
        <v>41944</v>
      </c>
      <c r="AA49" s="3">
        <v>41974</v>
      </c>
      <c r="AB49" t="s">
        <v>67</v>
      </c>
      <c r="AC49" s="3">
        <v>42005</v>
      </c>
      <c r="AD49" s="3">
        <v>42036</v>
      </c>
      <c r="AE49" s="3">
        <v>42064</v>
      </c>
      <c r="AF49" s="3">
        <v>42095</v>
      </c>
      <c r="AG49" s="3">
        <v>42125</v>
      </c>
      <c r="AH49" s="3">
        <v>42156</v>
      </c>
      <c r="AI49" s="3">
        <v>42186</v>
      </c>
      <c r="AJ49" s="3">
        <v>42217</v>
      </c>
      <c r="AK49" s="3">
        <v>42248</v>
      </c>
      <c r="AL49" s="3">
        <v>42278</v>
      </c>
      <c r="AM49" s="3">
        <v>42309</v>
      </c>
      <c r="AN49" s="3">
        <v>42339</v>
      </c>
      <c r="AO49" s="3">
        <v>42370</v>
      </c>
      <c r="AP49" s="3">
        <v>42401</v>
      </c>
      <c r="AQ49" s="3">
        <v>42430</v>
      </c>
      <c r="AR49" s="3">
        <v>42461</v>
      </c>
      <c r="AS49" s="3">
        <v>42491</v>
      </c>
      <c r="AT49" s="3">
        <v>42522</v>
      </c>
      <c r="AU49" s="3">
        <v>42552</v>
      </c>
      <c r="AV49" s="3">
        <v>42583</v>
      </c>
      <c r="AW49" s="3">
        <v>42614</v>
      </c>
      <c r="AX49" s="3">
        <v>42644</v>
      </c>
      <c r="AY49" s="3">
        <v>42675</v>
      </c>
      <c r="AZ49" s="3">
        <v>42705</v>
      </c>
      <c r="BA49" t="s">
        <v>103</v>
      </c>
    </row>
    <row r="50" spans="1:53" x14ac:dyDescent="0.25">
      <c r="A50" s="15">
        <v>0</v>
      </c>
      <c r="B50" s="12">
        <f>IF('DATA SHEET'!$B$57&gt;0,'DATA SHEET'!B52/'DATA SHEET'!$B$57,NA())</f>
        <v>0.10416666666666667</v>
      </c>
      <c r="C50" s="12">
        <f>IF('DATA SHEET'!$C$57&gt;0,'DATA SHEET'!C52/'DATA SHEET'!$C$57,NA())</f>
        <v>0</v>
      </c>
      <c r="D50" s="12" t="e">
        <f>IF('DATA SHEET'!$D$57&gt;0,'DATA SHEET'!D52/'DATA SHEET'!$D$57,NA())</f>
        <v>#N/A</v>
      </c>
      <c r="E50" s="12">
        <f>IF('DATA SHEET'!$E$57&gt;0,'DATA SHEET'!E52/'DATA SHEET'!$E$57,NA())</f>
        <v>0.5</v>
      </c>
      <c r="F50" s="12">
        <f>IF('DATA SHEET'!$F$57&gt;0,'DATA SHEET'!F52/'DATA SHEET'!$F$57,NA())</f>
        <v>0</v>
      </c>
      <c r="G50" s="12">
        <f>IF('DATA SHEET'!$G$57&gt;0,'DATA SHEET'!G52/'DATA SHEET'!$G$57,NA())</f>
        <v>0.5</v>
      </c>
      <c r="H50" s="12" t="e">
        <f>IF('DATA SHEET'!$H$57&gt;0,'DATA SHEET'!H52/'DATA SHEET'!$H$57,NA())</f>
        <v>#N/A</v>
      </c>
      <c r="I50" s="12">
        <f>IF('DATA SHEET'!$I$57&gt;0,'DATA SHEET'!I52/'DATA SHEET'!$I$57,NA())</f>
        <v>0</v>
      </c>
      <c r="J50" s="12">
        <f>IF('DATA SHEET'!$J$57&gt;0,'DATA SHEET'!J52/'DATA SHEET'!$J$57,NA())</f>
        <v>0.5</v>
      </c>
      <c r="K50" s="12">
        <f>IF('DATA SHEET'!$K$57&gt;0,'DATA SHEET'!K52/'DATA SHEET'!$K$57,NA())</f>
        <v>0</v>
      </c>
      <c r="L50" s="12">
        <f>IF('DATA SHEET'!$L$57&gt;0,'DATA SHEET'!L52/'DATA SHEET'!$L$57,NA())</f>
        <v>0</v>
      </c>
      <c r="M50" s="12" t="e">
        <f>IF('DATA SHEET'!$M$57&gt;0,'DATA SHEET'!M52/'DATA SHEET'!$M$57,NA())</f>
        <v>#N/A</v>
      </c>
      <c r="N50" s="12">
        <f>IF('DATA SHEET'!$N$57&gt;0,'DATA SHEET'!N52/'DATA SHEET'!$N$57,NA())</f>
        <v>0</v>
      </c>
      <c r="O50" s="12">
        <f>IF('DATA SHEET'!$O$57&gt;0,'DATA SHEET'!O52/'DATA SHEET'!$O$57,NA())</f>
        <v>0.11764705882352941</v>
      </c>
      <c r="P50" s="12">
        <f>IF('DATA SHEET'!$P$57&gt;0,'DATA SHEET'!P52/'DATA SHEET'!$P$57,NA())</f>
        <v>0</v>
      </c>
      <c r="Q50" s="12">
        <f>IF('DATA SHEET'!$Q$57&gt;0,'DATA SHEET'!Q52/'DATA SHEET'!$Q$57,NA())</f>
        <v>0</v>
      </c>
      <c r="R50" s="12">
        <f>IF('DATA SHEET'!$R$57&gt;0,'DATA SHEET'!R52/'DATA SHEET'!$R$57,NA())</f>
        <v>0</v>
      </c>
      <c r="S50" s="12">
        <f>IF('DATA SHEET'!$S$57&gt;0,'DATA SHEET'!S52/'DATA SHEET'!$S$57,NA())</f>
        <v>0</v>
      </c>
      <c r="T50" s="12" t="e">
        <f>IF('DATA SHEET'!$T$57&gt;0,'DATA SHEET'!T52/'DATA SHEET'!$T$57,NA())</f>
        <v>#N/A</v>
      </c>
      <c r="U50" s="12" t="e">
        <f>IF('DATA SHEET'!$U$57&gt;0,'DATA SHEET'!U52/'DATA SHEET'!$U$57,NA())</f>
        <v>#N/A</v>
      </c>
      <c r="V50" s="12" t="e">
        <f>IF('DATA SHEET'!$V$57&gt;0,'DATA SHEET'!V52/'DATA SHEET'!$V$57,NA())</f>
        <v>#N/A</v>
      </c>
      <c r="W50" s="12" t="e">
        <f>IF('DATA SHEET'!$W$57&gt;0,'DATA SHEET'!W52/'DATA SHEET'!$W$57,NA())</f>
        <v>#N/A</v>
      </c>
      <c r="X50" s="12" t="e">
        <f>IF('DATA SHEET'!$X$57&gt;0,'DATA SHEET'!X52/'DATA SHEET'!$X$57,NA())</f>
        <v>#N/A</v>
      </c>
      <c r="Y50" s="12" t="e">
        <f>IF('DATA SHEET'!$Y$57&gt;0,'DATA SHEET'!Y52/'DATA SHEET'!$Y$57,NA())</f>
        <v>#N/A</v>
      </c>
      <c r="Z50" s="12" t="e">
        <f>IF('DATA SHEET'!$Z$57&gt;0,'DATA SHEET'!Z52/'DATA SHEET'!$Z$57,NA())</f>
        <v>#N/A</v>
      </c>
      <c r="AA50" s="12" t="e">
        <f>IF('DATA SHEET'!$AA$57&gt;0,'DATA SHEET'!AA52/'DATA SHEET'!$AA$57,NA())</f>
        <v>#N/A</v>
      </c>
      <c r="AB50" s="12">
        <f>IF('DATA SHEET'!$AB$57&gt;0,'DATA SHEET'!AB52/'DATA SHEET'!$AB$57,NA())</f>
        <v>0.10526315789473684</v>
      </c>
      <c r="AC50" s="12" t="e">
        <f>IF('DATA SHEET'!$AC$57&gt;0,'DATA SHEET'!AC52/'DATA SHEET'!$AC$57,NA())</f>
        <v>#N/A</v>
      </c>
      <c r="AD50" s="12" t="e">
        <f>IF('DATA SHEET'!$AD$57&gt;0,'DATA SHEET'!AD52/'DATA SHEET'!$AD$57,NA())</f>
        <v>#N/A</v>
      </c>
      <c r="AE50" s="12" t="e">
        <f>IF('DATA SHEET'!$AE$57&gt;0,'DATA SHEET'!AE52/'DATA SHEET'!$AE$57,NA())</f>
        <v>#N/A</v>
      </c>
      <c r="AF50" s="12" t="e">
        <f>IF('DATA SHEET'!$AF$57&gt;0,'DATA SHEET'!AF52/'DATA SHEET'!$AF$57,NA())</f>
        <v>#N/A</v>
      </c>
      <c r="AG50" s="12" t="e">
        <f>IF('DATA SHEET'!$AG$57&gt;0,'DATA SHEET'!AG52/'DATA SHEET'!$AG$57,NA())</f>
        <v>#N/A</v>
      </c>
      <c r="AH50" s="12" t="e">
        <f>IF('DATA SHEET'!$AH$57&gt;0,'DATA SHEET'!AH52/'DATA SHEET'!$AH$57,NA())</f>
        <v>#N/A</v>
      </c>
      <c r="AI50" s="12" t="e">
        <f>IF('DATA SHEET'!$AI$57&gt;0,'DATA SHEET'!AI52/'DATA SHEET'!$AI$57,NA())</f>
        <v>#N/A</v>
      </c>
      <c r="AJ50" s="12" t="e">
        <f>IF('DATA SHEET'!$AJ$57&gt;0,'DATA SHEET'!AJ52/'DATA SHEET'!$AJ$57,NA())</f>
        <v>#N/A</v>
      </c>
      <c r="AK50" s="12" t="e">
        <f>IF('DATA SHEET'!$AK$57&gt;0,'DATA SHEET'!AK52/'DATA SHEET'!$AK$57,NA())</f>
        <v>#N/A</v>
      </c>
      <c r="AL50" s="12" t="e">
        <f>IF('DATA SHEET'!$AL$57&gt;0,'DATA SHEET'!AL52/'DATA SHEET'!$AL$57,NA())</f>
        <v>#N/A</v>
      </c>
      <c r="AM50" s="12" t="e">
        <f>IF('DATA SHEET'!$AM$57&gt;0,'DATA SHEET'!AM52/'DATA SHEET'!$AM$57,NA())</f>
        <v>#N/A</v>
      </c>
      <c r="AN50" s="12" t="e">
        <f>IF('DATA SHEET'!$AN$57&gt;0,'DATA SHEET'!AN52/'DATA SHEET'!$AN$57,NA())</f>
        <v>#N/A</v>
      </c>
      <c r="AO50" s="12" t="e">
        <f>IF('DATA SHEET'!$AO$57&gt;0,'DATA SHEET'!AO52/'DATA SHEET'!$AO$57,NA())</f>
        <v>#N/A</v>
      </c>
      <c r="AP50" s="12" t="e">
        <f>IF('DATA SHEET'!$AP$57&gt;0,'DATA SHEET'!AP52/'DATA SHEET'!$AP$57,NA())</f>
        <v>#N/A</v>
      </c>
      <c r="AQ50" s="12" t="e">
        <f>IF('DATA SHEET'!$AQ$57&gt;0,'DATA SHEET'!AQ52/'DATA SHEET'!$AQ$57,NA())</f>
        <v>#N/A</v>
      </c>
      <c r="AR50" s="12" t="e">
        <f>IF('DATA SHEET'!$AR$57&gt;0,'DATA SHEET'!AR52/'DATA SHEET'!$AR$57,NA())</f>
        <v>#N/A</v>
      </c>
      <c r="AS50" s="12" t="e">
        <f>IF('DATA SHEET'!$AS$57&gt;0,'DATA SHEET'!AS52/'DATA SHEET'!$AS$57,NA())</f>
        <v>#N/A</v>
      </c>
      <c r="AT50" s="12" t="e">
        <f>IF('DATA SHEET'!$AT$57&gt;0,'DATA SHEET'!AT52/'DATA SHEET'!$AT$57,NA())</f>
        <v>#N/A</v>
      </c>
      <c r="AU50" s="12" t="e">
        <f>IF('DATA SHEET'!$AU$57&gt;0,'DATA SHEET'!AU52/'DATA SHEET'!$AU$57,NA())</f>
        <v>#N/A</v>
      </c>
      <c r="AV50" s="12" t="e">
        <f>IF('DATA SHEET'!$AV$57&gt;0,'DATA SHEET'!AV52/'DATA SHEET'!$AV$57,NA())</f>
        <v>#N/A</v>
      </c>
      <c r="AW50" s="12" t="e">
        <f>IF('DATA SHEET'!$AW$57&gt;0,'DATA SHEET'!AW52/'DATA SHEET'!$AW$57,NA())</f>
        <v>#N/A</v>
      </c>
      <c r="AX50" s="12" t="e">
        <f>IF('DATA SHEET'!$AX$57&gt;0,'DATA SHEET'!AX52/'DATA SHEET'!$AX$57,NA())</f>
        <v>#N/A</v>
      </c>
      <c r="AY50" s="12" t="e">
        <f>IF('DATA SHEET'!$AY$57&gt;0,'DATA SHEET'!AY52/'DATA SHEET'!$AY$57,NA())</f>
        <v>#N/A</v>
      </c>
      <c r="AZ50" s="12" t="e">
        <f>IF('DATA SHEET'!$AZ$57&gt;0,'DATA SHEET'!AZ52/'DATA SHEET'!$AZ$57,NA())</f>
        <v>#N/A</v>
      </c>
      <c r="BA50" s="12">
        <f>IF('DATA SHEET'!$BA$57&gt;0,'DATA SHEET'!BA52/'DATA SHEET'!$BA$57,NA())</f>
        <v>0.10526315789473684</v>
      </c>
    </row>
    <row r="51" spans="1:53" x14ac:dyDescent="0.25">
      <c r="A51" s="16" t="s">
        <v>37</v>
      </c>
      <c r="B51" s="12">
        <f>IF('DATA SHEET'!$B$57&gt;0,'DATA SHEET'!B53/'DATA SHEET'!$B$57,NA())</f>
        <v>0.20833333333333334</v>
      </c>
      <c r="C51" s="12">
        <f>IF('DATA SHEET'!$C$57&gt;0,'DATA SHEET'!C53/'DATA SHEET'!$C$57,NA())</f>
        <v>0.5</v>
      </c>
      <c r="D51" s="12" t="e">
        <f>IF('DATA SHEET'!$D$57&gt;0,'DATA SHEET'!D53/'DATA SHEET'!$D$57,NA())</f>
        <v>#N/A</v>
      </c>
      <c r="E51" s="12">
        <f>IF('DATA SHEET'!$E$57&gt;0,'DATA SHEET'!E53/'DATA SHEET'!$E$57,NA())</f>
        <v>0</v>
      </c>
      <c r="F51" s="12">
        <f>IF('DATA SHEET'!$F$57&gt;0,'DATA SHEET'!F53/'DATA SHEET'!$F$57,NA())</f>
        <v>0.33333333333333331</v>
      </c>
      <c r="G51" s="12">
        <f>IF('DATA SHEET'!$G$57&gt;0,'DATA SHEET'!G53/'DATA SHEET'!$G$57,NA())</f>
        <v>0</v>
      </c>
      <c r="H51" s="12" t="e">
        <f>IF('DATA SHEET'!$H$57&gt;0,'DATA SHEET'!H53/'DATA SHEET'!$H$57,NA())</f>
        <v>#N/A</v>
      </c>
      <c r="I51" s="12">
        <f>IF('DATA SHEET'!$I$57&gt;0,'DATA SHEET'!I53/'DATA SHEET'!$I$57,NA())</f>
        <v>1</v>
      </c>
      <c r="J51" s="12">
        <f>IF('DATA SHEET'!$J$57&gt;0,'DATA SHEET'!J53/'DATA SHEET'!$J$57,NA())</f>
        <v>0.5</v>
      </c>
      <c r="K51" s="12">
        <f>IF('DATA SHEET'!$K$57&gt;0,'DATA SHEET'!K53/'DATA SHEET'!$K$57,NA())</f>
        <v>0</v>
      </c>
      <c r="L51" s="12">
        <f>IF('DATA SHEET'!$L$57&gt;0,'DATA SHEET'!L53/'DATA SHEET'!$L$57,NA())</f>
        <v>1</v>
      </c>
      <c r="M51" s="12" t="e">
        <f>IF('DATA SHEET'!$M$57&gt;0,'DATA SHEET'!M53/'DATA SHEET'!$M$57,NA())</f>
        <v>#N/A</v>
      </c>
      <c r="N51" s="12">
        <f>IF('DATA SHEET'!$N$57&gt;0,'DATA SHEET'!N53/'DATA SHEET'!$N$57,NA())</f>
        <v>0.5</v>
      </c>
      <c r="O51" s="12">
        <f>IF('DATA SHEET'!$O$57&gt;0,'DATA SHEET'!O53/'DATA SHEET'!$O$57,NA())</f>
        <v>0.26470588235294118</v>
      </c>
      <c r="P51" s="12">
        <f>IF('DATA SHEET'!$P$57&gt;0,'DATA SHEET'!P53/'DATA SHEET'!$P$57,NA())</f>
        <v>0.5</v>
      </c>
      <c r="Q51" s="12">
        <f>IF('DATA SHEET'!$Q$57&gt;0,'DATA SHEET'!Q53/'DATA SHEET'!$Q$57,NA())</f>
        <v>0</v>
      </c>
      <c r="R51" s="12">
        <f>IF('DATA SHEET'!$R$57&gt;0,'DATA SHEET'!R53/'DATA SHEET'!$R$57,NA())</f>
        <v>1</v>
      </c>
      <c r="S51" s="12">
        <f>IF('DATA SHEET'!$S$57&gt;0,'DATA SHEET'!S53/'DATA SHEET'!$S$57,NA())</f>
        <v>0.5</v>
      </c>
      <c r="T51" s="12" t="e">
        <f>IF('DATA SHEET'!$T$57&gt;0,'DATA SHEET'!T53/'DATA SHEET'!$T$57,NA())</f>
        <v>#N/A</v>
      </c>
      <c r="U51" s="12" t="e">
        <f>IF('DATA SHEET'!$U$57&gt;0,'DATA SHEET'!U53/'DATA SHEET'!$U$57,NA())</f>
        <v>#N/A</v>
      </c>
      <c r="V51" s="12" t="e">
        <f>IF('DATA SHEET'!$V$57&gt;0,'DATA SHEET'!V53/'DATA SHEET'!$V$57,NA())</f>
        <v>#N/A</v>
      </c>
      <c r="W51" s="12" t="e">
        <f>IF('DATA SHEET'!$W$57&gt;0,'DATA SHEET'!W53/'DATA SHEET'!$W$57,NA())</f>
        <v>#N/A</v>
      </c>
      <c r="X51" s="12" t="e">
        <f>IF('DATA SHEET'!$X$57&gt;0,'DATA SHEET'!X53/'DATA SHEET'!$X$57,NA())</f>
        <v>#N/A</v>
      </c>
      <c r="Y51" s="12" t="e">
        <f>IF('DATA SHEET'!$Y$57&gt;0,'DATA SHEET'!Y53/'DATA SHEET'!$Y$57,NA())</f>
        <v>#N/A</v>
      </c>
      <c r="Z51" s="12" t="e">
        <f>IF('DATA SHEET'!$Z$57&gt;0,'DATA SHEET'!Z53/'DATA SHEET'!$Z$57,NA())</f>
        <v>#N/A</v>
      </c>
      <c r="AA51" s="12" t="e">
        <f>IF('DATA SHEET'!$AA$57&gt;0,'DATA SHEET'!AA53/'DATA SHEET'!$AA$57,NA())</f>
        <v>#N/A</v>
      </c>
      <c r="AB51" s="12">
        <f>IF('DATA SHEET'!$AB$57&gt;0,'DATA SHEET'!AB53/'DATA SHEET'!$AB$57,NA())</f>
        <v>0.28947368421052633</v>
      </c>
      <c r="AC51" s="12" t="e">
        <f>IF('DATA SHEET'!$AC$57&gt;0,'DATA SHEET'!AC53/'DATA SHEET'!$AC$57,NA())</f>
        <v>#N/A</v>
      </c>
      <c r="AD51" s="12" t="e">
        <f>IF('DATA SHEET'!$AD$57&gt;0,'DATA SHEET'!AD53/'DATA SHEET'!$AD$57,NA())</f>
        <v>#N/A</v>
      </c>
      <c r="AE51" s="12" t="e">
        <f>IF('DATA SHEET'!$AE$57&gt;0,'DATA SHEET'!AE53/'DATA SHEET'!$AE$57,NA())</f>
        <v>#N/A</v>
      </c>
      <c r="AF51" s="12" t="e">
        <f>IF('DATA SHEET'!$AF$57&gt;0,'DATA SHEET'!AF53/'DATA SHEET'!$AF$57,NA())</f>
        <v>#N/A</v>
      </c>
      <c r="AG51" s="12" t="e">
        <f>IF('DATA SHEET'!$AG$57&gt;0,'DATA SHEET'!AG53/'DATA SHEET'!$AG$57,NA())</f>
        <v>#N/A</v>
      </c>
      <c r="AH51" s="12" t="e">
        <f>IF('DATA SHEET'!$AH$57&gt;0,'DATA SHEET'!AH53/'DATA SHEET'!$AH$57,NA())</f>
        <v>#N/A</v>
      </c>
      <c r="AI51" s="12" t="e">
        <f>IF('DATA SHEET'!$AI$57&gt;0,'DATA SHEET'!AI53/'DATA SHEET'!$AI$57,NA())</f>
        <v>#N/A</v>
      </c>
      <c r="AJ51" s="12" t="e">
        <f>IF('DATA SHEET'!$AJ$57&gt;0,'DATA SHEET'!AJ53/'DATA SHEET'!$AJ$57,NA())</f>
        <v>#N/A</v>
      </c>
      <c r="AK51" s="12" t="e">
        <f>IF('DATA SHEET'!$AK$57&gt;0,'DATA SHEET'!AK53/'DATA SHEET'!$AK$57,NA())</f>
        <v>#N/A</v>
      </c>
      <c r="AL51" s="12" t="e">
        <f>IF('DATA SHEET'!$AL$57&gt;0,'DATA SHEET'!AL53/'DATA SHEET'!$AL$57,NA())</f>
        <v>#N/A</v>
      </c>
      <c r="AM51" s="12" t="e">
        <f>IF('DATA SHEET'!$AM$57&gt;0,'DATA SHEET'!AM53/'DATA SHEET'!$AM$57,NA())</f>
        <v>#N/A</v>
      </c>
      <c r="AN51" s="12" t="e">
        <f>IF('DATA SHEET'!$AN$57&gt;0,'DATA SHEET'!AN53/'DATA SHEET'!$AN$57,NA())</f>
        <v>#N/A</v>
      </c>
      <c r="AO51" s="12" t="e">
        <f>IF('DATA SHEET'!$AO$57&gt;0,'DATA SHEET'!AO53/'DATA SHEET'!$AO$57,NA())</f>
        <v>#N/A</v>
      </c>
      <c r="AP51" s="12" t="e">
        <f>IF('DATA SHEET'!$AP$57&gt;0,'DATA SHEET'!AP53/'DATA SHEET'!$AP$57,NA())</f>
        <v>#N/A</v>
      </c>
      <c r="AQ51" s="12" t="e">
        <f>IF('DATA SHEET'!$AQ$57&gt;0,'DATA SHEET'!AQ53/'DATA SHEET'!$AQ$57,NA())</f>
        <v>#N/A</v>
      </c>
      <c r="AR51" s="12" t="e">
        <f>IF('DATA SHEET'!$AR$57&gt;0,'DATA SHEET'!AR53/'DATA SHEET'!$AR$57,NA())</f>
        <v>#N/A</v>
      </c>
      <c r="AS51" s="12" t="e">
        <f>IF('DATA SHEET'!$AS$57&gt;0,'DATA SHEET'!AS53/'DATA SHEET'!$AS$57,NA())</f>
        <v>#N/A</v>
      </c>
      <c r="AT51" s="12" t="e">
        <f>IF('DATA SHEET'!$AT$57&gt;0,'DATA SHEET'!AT53/'DATA SHEET'!$AT$57,NA())</f>
        <v>#N/A</v>
      </c>
      <c r="AU51" s="12" t="e">
        <f>IF('DATA SHEET'!$AU$57&gt;0,'DATA SHEET'!AU53/'DATA SHEET'!$AU$57,NA())</f>
        <v>#N/A</v>
      </c>
      <c r="AV51" s="12" t="e">
        <f>IF('DATA SHEET'!$AV$57&gt;0,'DATA SHEET'!AV53/'DATA SHEET'!$AV$57,NA())</f>
        <v>#N/A</v>
      </c>
      <c r="AW51" s="12" t="e">
        <f>IF('DATA SHEET'!$AW$57&gt;0,'DATA SHEET'!AW53/'DATA SHEET'!$AW$57,NA())</f>
        <v>#N/A</v>
      </c>
      <c r="AX51" s="12" t="e">
        <f>IF('DATA SHEET'!$AX$57&gt;0,'DATA SHEET'!AX53/'DATA SHEET'!$AX$57,NA())</f>
        <v>#N/A</v>
      </c>
      <c r="AY51" s="12" t="e">
        <f>IF('DATA SHEET'!$AY$57&gt;0,'DATA SHEET'!AY53/'DATA SHEET'!$AY$57,NA())</f>
        <v>#N/A</v>
      </c>
      <c r="AZ51" s="12" t="e">
        <f>IF('DATA SHEET'!$AZ$57&gt;0,'DATA SHEET'!AZ53/'DATA SHEET'!$AZ$57,NA())</f>
        <v>#N/A</v>
      </c>
      <c r="BA51" s="12">
        <f>IF('DATA SHEET'!$BA$57&gt;0,'DATA SHEET'!BA53/'DATA SHEET'!$BA$57,NA())</f>
        <v>0.28947368421052633</v>
      </c>
    </row>
    <row r="52" spans="1:53" x14ac:dyDescent="0.25">
      <c r="A52" s="17" t="s">
        <v>38</v>
      </c>
      <c r="B52" s="12">
        <f>IF('DATA SHEET'!$B$57&gt;0,'DATA SHEET'!B54/'DATA SHEET'!$B$57,NA())</f>
        <v>0.35416666666666669</v>
      </c>
      <c r="C52" s="12">
        <f>IF('DATA SHEET'!$C$57&gt;0,'DATA SHEET'!C54/'DATA SHEET'!$C$57,NA())</f>
        <v>0</v>
      </c>
      <c r="D52" s="12" t="e">
        <f>IF('DATA SHEET'!$D$57&gt;0,'DATA SHEET'!D54/'DATA SHEET'!$D$57,NA())</f>
        <v>#N/A</v>
      </c>
      <c r="E52" s="12">
        <f>IF('DATA SHEET'!$E$57&gt;0,'DATA SHEET'!E54/'DATA SHEET'!$E$57,NA())</f>
        <v>0.5</v>
      </c>
      <c r="F52" s="12">
        <f>IF('DATA SHEET'!$F$57&gt;0,'DATA SHEET'!F54/'DATA SHEET'!$F$57,NA())</f>
        <v>0</v>
      </c>
      <c r="G52" s="12">
        <f>IF('DATA SHEET'!$G$57&gt;0,'DATA SHEET'!G54/'DATA SHEET'!$G$57,NA())</f>
        <v>0</v>
      </c>
      <c r="H52" s="12" t="e">
        <f>IF('DATA SHEET'!$H$57&gt;0,'DATA SHEET'!H54/'DATA SHEET'!$H$57,NA())</f>
        <v>#N/A</v>
      </c>
      <c r="I52" s="12">
        <f>IF('DATA SHEET'!$I$57&gt;0,'DATA SHEET'!I54/'DATA SHEET'!$I$57,NA())</f>
        <v>0</v>
      </c>
      <c r="J52" s="12">
        <f>IF('DATA SHEET'!$J$57&gt;0,'DATA SHEET'!J54/'DATA SHEET'!$J$57,NA())</f>
        <v>0</v>
      </c>
      <c r="K52" s="12">
        <f>IF('DATA SHEET'!$K$57&gt;0,'DATA SHEET'!K54/'DATA SHEET'!$K$57,NA())</f>
        <v>0.5</v>
      </c>
      <c r="L52" s="12">
        <f>IF('DATA SHEET'!$L$57&gt;0,'DATA SHEET'!L54/'DATA SHEET'!$L$57,NA())</f>
        <v>0</v>
      </c>
      <c r="M52" s="12" t="e">
        <f>IF('DATA SHEET'!$M$57&gt;0,'DATA SHEET'!M54/'DATA SHEET'!$M$57,NA())</f>
        <v>#N/A</v>
      </c>
      <c r="N52" s="12">
        <f>IF('DATA SHEET'!$N$57&gt;0,'DATA SHEET'!N54/'DATA SHEET'!$N$57,NA())</f>
        <v>0.25</v>
      </c>
      <c r="O52" s="12">
        <f>IF('DATA SHEET'!$O$57&gt;0,'DATA SHEET'!O54/'DATA SHEET'!$O$57,NA())</f>
        <v>0.29411764705882354</v>
      </c>
      <c r="P52" s="12">
        <f>IF('DATA SHEET'!$P$57&gt;0,'DATA SHEET'!P54/'DATA SHEET'!$P$57,NA())</f>
        <v>0.5</v>
      </c>
      <c r="Q52" s="12">
        <f>IF('DATA SHEET'!$Q$57&gt;0,'DATA SHEET'!Q54/'DATA SHEET'!$Q$57,NA())</f>
        <v>0.5</v>
      </c>
      <c r="R52" s="12">
        <f>IF('DATA SHEET'!$R$57&gt;0,'DATA SHEET'!R54/'DATA SHEET'!$R$57,NA())</f>
        <v>0</v>
      </c>
      <c r="S52" s="12">
        <f>IF('DATA SHEET'!$S$57&gt;0,'DATA SHEET'!S54/'DATA SHEET'!$S$57,NA())</f>
        <v>0</v>
      </c>
      <c r="T52" s="12" t="e">
        <f>IF('DATA SHEET'!$T$57&gt;0,'DATA SHEET'!T54/'DATA SHEET'!$T$57,NA())</f>
        <v>#N/A</v>
      </c>
      <c r="U52" s="12" t="e">
        <f>IF('DATA SHEET'!$U$57&gt;0,'DATA SHEET'!U54/'DATA SHEET'!$U$57,NA())</f>
        <v>#N/A</v>
      </c>
      <c r="V52" s="12" t="e">
        <f>IF('DATA SHEET'!$V$57&gt;0,'DATA SHEET'!V54/'DATA SHEET'!$V$57,NA())</f>
        <v>#N/A</v>
      </c>
      <c r="W52" s="12" t="e">
        <f>IF('DATA SHEET'!$W$57&gt;0,'DATA SHEET'!W54/'DATA SHEET'!$W$57,NA())</f>
        <v>#N/A</v>
      </c>
      <c r="X52" s="12" t="e">
        <f>IF('DATA SHEET'!$X$57&gt;0,'DATA SHEET'!X54/'DATA SHEET'!$X$57,NA())</f>
        <v>#N/A</v>
      </c>
      <c r="Y52" s="12" t="e">
        <f>IF('DATA SHEET'!$Y$57&gt;0,'DATA SHEET'!Y54/'DATA SHEET'!$Y$57,NA())</f>
        <v>#N/A</v>
      </c>
      <c r="Z52" s="12" t="e">
        <f>IF('DATA SHEET'!$Z$57&gt;0,'DATA SHEET'!Z54/'DATA SHEET'!$Z$57,NA())</f>
        <v>#N/A</v>
      </c>
      <c r="AA52" s="12" t="e">
        <f>IF('DATA SHEET'!$AA$57&gt;0,'DATA SHEET'!AA54/'DATA SHEET'!$AA$57,NA())</f>
        <v>#N/A</v>
      </c>
      <c r="AB52" s="12">
        <f>IF('DATA SHEET'!$AB$57&gt;0,'DATA SHEET'!AB54/'DATA SHEET'!$AB$57,NA())</f>
        <v>0.28947368421052633</v>
      </c>
      <c r="AC52" s="12" t="e">
        <f>IF('DATA SHEET'!$AC$57&gt;0,'DATA SHEET'!AC54/'DATA SHEET'!$AC$57,NA())</f>
        <v>#N/A</v>
      </c>
      <c r="AD52" s="12" t="e">
        <f>IF('DATA SHEET'!$AD$57&gt;0,'DATA SHEET'!AD54/'DATA SHEET'!$AD$57,NA())</f>
        <v>#N/A</v>
      </c>
      <c r="AE52" s="12" t="e">
        <f>IF('DATA SHEET'!$AE$57&gt;0,'DATA SHEET'!AE54/'DATA SHEET'!$AE$57,NA())</f>
        <v>#N/A</v>
      </c>
      <c r="AF52" s="12" t="e">
        <f>IF('DATA SHEET'!$AF$57&gt;0,'DATA SHEET'!AF54/'DATA SHEET'!$AF$57,NA())</f>
        <v>#N/A</v>
      </c>
      <c r="AG52" s="12" t="e">
        <f>IF('DATA SHEET'!$AG$57&gt;0,'DATA SHEET'!AG54/'DATA SHEET'!$AG$57,NA())</f>
        <v>#N/A</v>
      </c>
      <c r="AH52" s="12" t="e">
        <f>IF('DATA SHEET'!$AH$57&gt;0,'DATA SHEET'!AH54/'DATA SHEET'!$AH$57,NA())</f>
        <v>#N/A</v>
      </c>
      <c r="AI52" s="12" t="e">
        <f>IF('DATA SHEET'!$AI$57&gt;0,'DATA SHEET'!AI54/'DATA SHEET'!$AI$57,NA())</f>
        <v>#N/A</v>
      </c>
      <c r="AJ52" s="12" t="e">
        <f>IF('DATA SHEET'!$AJ$57&gt;0,'DATA SHEET'!AJ54/'DATA SHEET'!$AJ$57,NA())</f>
        <v>#N/A</v>
      </c>
      <c r="AK52" s="12" t="e">
        <f>IF('DATA SHEET'!$AK$57&gt;0,'DATA SHEET'!AK54/'DATA SHEET'!$AK$57,NA())</f>
        <v>#N/A</v>
      </c>
      <c r="AL52" s="12" t="e">
        <f>IF('DATA SHEET'!$AL$57&gt;0,'DATA SHEET'!AL54/'DATA SHEET'!$AL$57,NA())</f>
        <v>#N/A</v>
      </c>
      <c r="AM52" s="12" t="e">
        <f>IF('DATA SHEET'!$AM$57&gt;0,'DATA SHEET'!AM54/'DATA SHEET'!$AM$57,NA())</f>
        <v>#N/A</v>
      </c>
      <c r="AN52" s="12" t="e">
        <f>IF('DATA SHEET'!$AN$57&gt;0,'DATA SHEET'!AN54/'DATA SHEET'!$AN$57,NA())</f>
        <v>#N/A</v>
      </c>
      <c r="AO52" s="12" t="e">
        <f>IF('DATA SHEET'!$AO$57&gt;0,'DATA SHEET'!AO54/'DATA SHEET'!$AO$57,NA())</f>
        <v>#N/A</v>
      </c>
      <c r="AP52" s="12" t="e">
        <f>IF('DATA SHEET'!$AP$57&gt;0,'DATA SHEET'!AP54/'DATA SHEET'!$AP$57,NA())</f>
        <v>#N/A</v>
      </c>
      <c r="AQ52" s="12" t="e">
        <f>IF('DATA SHEET'!$AQ$57&gt;0,'DATA SHEET'!AQ54/'DATA SHEET'!$AQ$57,NA())</f>
        <v>#N/A</v>
      </c>
      <c r="AR52" s="12" t="e">
        <f>IF('DATA SHEET'!$AR$57&gt;0,'DATA SHEET'!AR54/'DATA SHEET'!$AR$57,NA())</f>
        <v>#N/A</v>
      </c>
      <c r="AS52" s="12" t="e">
        <f>IF('DATA SHEET'!$AS$57&gt;0,'DATA SHEET'!AS54/'DATA SHEET'!$AS$57,NA())</f>
        <v>#N/A</v>
      </c>
      <c r="AT52" s="12" t="e">
        <f>IF('DATA SHEET'!$AT$57&gt;0,'DATA SHEET'!AT54/'DATA SHEET'!$AT$57,NA())</f>
        <v>#N/A</v>
      </c>
      <c r="AU52" s="12" t="e">
        <f>IF('DATA SHEET'!$AU$57&gt;0,'DATA SHEET'!AU54/'DATA SHEET'!$AU$57,NA())</f>
        <v>#N/A</v>
      </c>
      <c r="AV52" s="12" t="e">
        <f>IF('DATA SHEET'!$AV$57&gt;0,'DATA SHEET'!AV54/'DATA SHEET'!$AV$57,NA())</f>
        <v>#N/A</v>
      </c>
      <c r="AW52" s="12" t="e">
        <f>IF('DATA SHEET'!$AW$57&gt;0,'DATA SHEET'!AW54/'DATA SHEET'!$AW$57,NA())</f>
        <v>#N/A</v>
      </c>
      <c r="AX52" s="12" t="e">
        <f>IF('DATA SHEET'!$AX$57&gt;0,'DATA SHEET'!AX54/'DATA SHEET'!$AX$57,NA())</f>
        <v>#N/A</v>
      </c>
      <c r="AY52" s="12" t="e">
        <f>IF('DATA SHEET'!$AY$57&gt;0,'DATA SHEET'!AY54/'DATA SHEET'!$AY$57,NA())</f>
        <v>#N/A</v>
      </c>
      <c r="AZ52" s="12" t="e">
        <f>IF('DATA SHEET'!$AZ$57&gt;0,'DATA SHEET'!AZ54/'DATA SHEET'!$AZ$57,NA())</f>
        <v>#N/A</v>
      </c>
      <c r="BA52" s="12">
        <f>IF('DATA SHEET'!$BA$57&gt;0,'DATA SHEET'!BA54/'DATA SHEET'!$BA$57,NA())</f>
        <v>0.28947368421052633</v>
      </c>
    </row>
    <row r="53" spans="1:53" x14ac:dyDescent="0.25">
      <c r="A53" t="s">
        <v>21</v>
      </c>
      <c r="B53" s="12">
        <f>IF('DATA SHEET'!$B$57&gt;0,'DATA SHEET'!B55/'DATA SHEET'!$B$57,NA())</f>
        <v>0.29166666666666669</v>
      </c>
      <c r="C53" s="12">
        <f>IF('DATA SHEET'!$C$57&gt;0,'DATA SHEET'!C55/'DATA SHEET'!$C$57,NA())</f>
        <v>0.5</v>
      </c>
      <c r="D53" s="12" t="e">
        <f>IF('DATA SHEET'!$D$57&gt;0,'DATA SHEET'!D55/'DATA SHEET'!$D$57,NA())</f>
        <v>#N/A</v>
      </c>
      <c r="E53" s="12">
        <f>IF('DATA SHEET'!$E$57&gt;0,'DATA SHEET'!E55/'DATA SHEET'!$E$57,NA())</f>
        <v>0</v>
      </c>
      <c r="F53" s="12">
        <f>IF('DATA SHEET'!$F$57&gt;0,'DATA SHEET'!F55/'DATA SHEET'!$F$57,NA())</f>
        <v>0.33333333333333331</v>
      </c>
      <c r="G53" s="12">
        <f>IF('DATA SHEET'!$G$57&gt;0,'DATA SHEET'!G55/'DATA SHEET'!$G$57,NA())</f>
        <v>0.5</v>
      </c>
      <c r="H53" s="12" t="e">
        <f>IF('DATA SHEET'!$H$57&gt;0,'DATA SHEET'!H55/'DATA SHEET'!$H$57,NA())</f>
        <v>#N/A</v>
      </c>
      <c r="I53" s="12">
        <f>IF('DATA SHEET'!$I$57&gt;0,'DATA SHEET'!I55/'DATA SHEET'!$I$57,NA())</f>
        <v>0</v>
      </c>
      <c r="J53" s="12">
        <f>IF('DATA SHEET'!$J$57&gt;0,'DATA SHEET'!J55/'DATA SHEET'!$J$57,NA())</f>
        <v>0</v>
      </c>
      <c r="K53" s="12">
        <f>IF('DATA SHEET'!$K$57&gt;0,'DATA SHEET'!K55/'DATA SHEET'!$K$57,NA())</f>
        <v>0.5</v>
      </c>
      <c r="L53" s="12">
        <f>IF('DATA SHEET'!$L$57&gt;0,'DATA SHEET'!L55/'DATA SHEET'!$L$57,NA())</f>
        <v>0</v>
      </c>
      <c r="M53" s="12" t="e">
        <f>IF('DATA SHEET'!$M$57&gt;0,'DATA SHEET'!M55/'DATA SHEET'!$M$57,NA())</f>
        <v>#N/A</v>
      </c>
      <c r="N53" s="12">
        <f>IF('DATA SHEET'!$N$57&gt;0,'DATA SHEET'!N55/'DATA SHEET'!$N$57,NA())</f>
        <v>0.25</v>
      </c>
      <c r="O53" s="12">
        <f>IF('DATA SHEET'!$O$57&gt;0,'DATA SHEET'!O55/'DATA SHEET'!$O$57,NA())</f>
        <v>0.27941176470588236</v>
      </c>
      <c r="P53" s="12">
        <f>IF('DATA SHEET'!$P$57&gt;0,'DATA SHEET'!P55/'DATA SHEET'!$P$57,NA())</f>
        <v>0</v>
      </c>
      <c r="Q53" s="12">
        <f>IF('DATA SHEET'!$Q$57&gt;0,'DATA SHEET'!Q55/'DATA SHEET'!$Q$57,NA())</f>
        <v>0</v>
      </c>
      <c r="R53" s="12">
        <f>IF('DATA SHEET'!$R$57&gt;0,'DATA SHEET'!R55/'DATA SHEET'!$R$57,NA())</f>
        <v>0</v>
      </c>
      <c r="S53" s="12">
        <f>IF('DATA SHEET'!$S$57&gt;0,'DATA SHEET'!S55/'DATA SHEET'!$S$57,NA())</f>
        <v>0.5</v>
      </c>
      <c r="T53" s="12" t="e">
        <f>IF('DATA SHEET'!$T$57&gt;0,'DATA SHEET'!T55/'DATA SHEET'!$T$57,NA())</f>
        <v>#N/A</v>
      </c>
      <c r="U53" s="12" t="e">
        <f>IF('DATA SHEET'!$U$57&gt;0,'DATA SHEET'!U55/'DATA SHEET'!$U$57,NA())</f>
        <v>#N/A</v>
      </c>
      <c r="V53" s="12" t="e">
        <f>IF('DATA SHEET'!$V$57&gt;0,'DATA SHEET'!V55/'DATA SHEET'!$V$57,NA())</f>
        <v>#N/A</v>
      </c>
      <c r="W53" s="12" t="e">
        <f>IF('DATA SHEET'!$W$57&gt;0,'DATA SHEET'!W55/'DATA SHEET'!$W$57,NA())</f>
        <v>#N/A</v>
      </c>
      <c r="X53" s="12" t="e">
        <f>IF('DATA SHEET'!$X$57&gt;0,'DATA SHEET'!X55/'DATA SHEET'!$X$57,NA())</f>
        <v>#N/A</v>
      </c>
      <c r="Y53" s="12" t="e">
        <f>IF('DATA SHEET'!$Y$57&gt;0,'DATA SHEET'!Y55/'DATA SHEET'!$Y$57,NA())</f>
        <v>#N/A</v>
      </c>
      <c r="Z53" s="12" t="e">
        <f>IF('DATA SHEET'!$Z$57&gt;0,'DATA SHEET'!Z55/'DATA SHEET'!$Z$57,NA())</f>
        <v>#N/A</v>
      </c>
      <c r="AA53" s="12" t="e">
        <f>IF('DATA SHEET'!$AA$57&gt;0,'DATA SHEET'!AA55/'DATA SHEET'!$AA$57,NA())</f>
        <v>#N/A</v>
      </c>
      <c r="AB53" s="12">
        <f>IF('DATA SHEET'!$AB$57&gt;0,'DATA SHEET'!AB55/'DATA SHEET'!$AB$57,NA())</f>
        <v>0.26315789473684209</v>
      </c>
      <c r="AC53" s="12" t="e">
        <f>IF('DATA SHEET'!$AC$57&gt;0,'DATA SHEET'!AC55/'DATA SHEET'!$AC$57,NA())</f>
        <v>#N/A</v>
      </c>
      <c r="AD53" s="12" t="e">
        <f>IF('DATA SHEET'!$AD$57&gt;0,'DATA SHEET'!AD55/'DATA SHEET'!$AD$57,NA())</f>
        <v>#N/A</v>
      </c>
      <c r="AE53" s="12" t="e">
        <f>IF('DATA SHEET'!$AE$57&gt;0,'DATA SHEET'!AE55/'DATA SHEET'!$AE$57,NA())</f>
        <v>#N/A</v>
      </c>
      <c r="AF53" s="12" t="e">
        <f>IF('DATA SHEET'!$AF$57&gt;0,'DATA SHEET'!AF55/'DATA SHEET'!$AF$57,NA())</f>
        <v>#N/A</v>
      </c>
      <c r="AG53" s="12" t="e">
        <f>IF('DATA SHEET'!$AG$57&gt;0,'DATA SHEET'!AG55/'DATA SHEET'!$AG$57,NA())</f>
        <v>#N/A</v>
      </c>
      <c r="AH53" s="12" t="e">
        <f>IF('DATA SHEET'!$AH$57&gt;0,'DATA SHEET'!AH55/'DATA SHEET'!$AH$57,NA())</f>
        <v>#N/A</v>
      </c>
      <c r="AI53" s="12" t="e">
        <f>IF('DATA SHEET'!$AI$57&gt;0,'DATA SHEET'!AI55/'DATA SHEET'!$AI$57,NA())</f>
        <v>#N/A</v>
      </c>
      <c r="AJ53" s="12" t="e">
        <f>IF('DATA SHEET'!$AJ$57&gt;0,'DATA SHEET'!AJ55/'DATA SHEET'!$AJ$57,NA())</f>
        <v>#N/A</v>
      </c>
      <c r="AK53" s="12" t="e">
        <f>IF('DATA SHEET'!$AK$57&gt;0,'DATA SHEET'!AK55/'DATA SHEET'!$AK$57,NA())</f>
        <v>#N/A</v>
      </c>
      <c r="AL53" s="12" t="e">
        <f>IF('DATA SHEET'!$AL$57&gt;0,'DATA SHEET'!AL55/'DATA SHEET'!$AL$57,NA())</f>
        <v>#N/A</v>
      </c>
      <c r="AM53" s="12" t="e">
        <f>IF('DATA SHEET'!$AM$57&gt;0,'DATA SHEET'!AM55/'DATA SHEET'!$AM$57,NA())</f>
        <v>#N/A</v>
      </c>
      <c r="AN53" s="12" t="e">
        <f>IF('DATA SHEET'!$AN$57&gt;0,'DATA SHEET'!AN55/'DATA SHEET'!$AN$57,NA())</f>
        <v>#N/A</v>
      </c>
      <c r="AO53" s="12" t="e">
        <f>IF('DATA SHEET'!$AO$57&gt;0,'DATA SHEET'!AO55/'DATA SHEET'!$AO$57,NA())</f>
        <v>#N/A</v>
      </c>
      <c r="AP53" s="12" t="e">
        <f>IF('DATA SHEET'!$AP$57&gt;0,'DATA SHEET'!AP55/'DATA SHEET'!$AP$57,NA())</f>
        <v>#N/A</v>
      </c>
      <c r="AQ53" s="12" t="e">
        <f>IF('DATA SHEET'!$AQ$57&gt;0,'DATA SHEET'!AQ55/'DATA SHEET'!$AQ$57,NA())</f>
        <v>#N/A</v>
      </c>
      <c r="AR53" s="12" t="e">
        <f>IF('DATA SHEET'!$AR$57&gt;0,'DATA SHEET'!AR55/'DATA SHEET'!$AR$57,NA())</f>
        <v>#N/A</v>
      </c>
      <c r="AS53" s="12" t="e">
        <f>IF('DATA SHEET'!$AS$57&gt;0,'DATA SHEET'!AS55/'DATA SHEET'!$AS$57,NA())</f>
        <v>#N/A</v>
      </c>
      <c r="AT53" s="12" t="e">
        <f>IF('DATA SHEET'!$AT$57&gt;0,'DATA SHEET'!AT55/'DATA SHEET'!$AT$57,NA())</f>
        <v>#N/A</v>
      </c>
      <c r="AU53" s="12" t="e">
        <f>IF('DATA SHEET'!$AU$57&gt;0,'DATA SHEET'!AU55/'DATA SHEET'!$AU$57,NA())</f>
        <v>#N/A</v>
      </c>
      <c r="AV53" s="12" t="e">
        <f>IF('DATA SHEET'!$AV$57&gt;0,'DATA SHEET'!AV55/'DATA SHEET'!$AV$57,NA())</f>
        <v>#N/A</v>
      </c>
      <c r="AW53" s="12" t="e">
        <f>IF('DATA SHEET'!$AW$57&gt;0,'DATA SHEET'!AW55/'DATA SHEET'!$AW$57,NA())</f>
        <v>#N/A</v>
      </c>
      <c r="AX53" s="12" t="e">
        <f>IF('DATA SHEET'!$AX$57&gt;0,'DATA SHEET'!AX55/'DATA SHEET'!$AX$57,NA())</f>
        <v>#N/A</v>
      </c>
      <c r="AY53" s="12" t="e">
        <f>IF('DATA SHEET'!$AY$57&gt;0,'DATA SHEET'!AY55/'DATA SHEET'!$AY$57,NA())</f>
        <v>#N/A</v>
      </c>
      <c r="AZ53" s="12" t="e">
        <f>IF('DATA SHEET'!$AZ$57&gt;0,'DATA SHEET'!AZ55/'DATA SHEET'!$AZ$57,NA())</f>
        <v>#N/A</v>
      </c>
      <c r="BA53" s="12">
        <f>IF('DATA SHEET'!$BA$57&gt;0,'DATA SHEET'!BA55/'DATA SHEET'!$BA$57,NA())</f>
        <v>0.26315789473684209</v>
      </c>
    </row>
    <row r="54" spans="1:53" x14ac:dyDescent="0.25">
      <c r="A54" t="s">
        <v>31</v>
      </c>
      <c r="B54" s="12">
        <f>IF('DATA SHEET'!$B$57&gt;0,'DATA SHEET'!B56/'DATA SHEET'!$B$57,NA())</f>
        <v>4.1666666666666664E-2</v>
      </c>
      <c r="C54" s="12">
        <f>IF('DATA SHEET'!$C$57&gt;0,'DATA SHEET'!C56/'DATA SHEET'!$C$57,NA())</f>
        <v>0</v>
      </c>
      <c r="D54" s="12" t="e">
        <f>IF('DATA SHEET'!$D$57&gt;0,'DATA SHEET'!D56/'DATA SHEET'!$D$57,NA())</f>
        <v>#N/A</v>
      </c>
      <c r="E54" s="12">
        <f>IF('DATA SHEET'!$E$57&gt;0,'DATA SHEET'!E56/'DATA SHEET'!$E$57,NA())</f>
        <v>0</v>
      </c>
      <c r="F54" s="12">
        <f>IF('DATA SHEET'!$F$57&gt;0,'DATA SHEET'!F56/'DATA SHEET'!$F$57,NA())</f>
        <v>0.33333333333333331</v>
      </c>
      <c r="G54" s="12">
        <f>IF('DATA SHEET'!$G$57&gt;0,'DATA SHEET'!G56/'DATA SHEET'!$G$57,NA())</f>
        <v>0</v>
      </c>
      <c r="H54" s="12" t="e">
        <f>IF('DATA SHEET'!$H$57&gt;0,'DATA SHEET'!H56/'DATA SHEET'!$H$57,NA())</f>
        <v>#N/A</v>
      </c>
      <c r="I54" s="12">
        <f>IF('DATA SHEET'!$I$57&gt;0,'DATA SHEET'!I56/'DATA SHEET'!$I$57,NA())</f>
        <v>0</v>
      </c>
      <c r="J54" s="12">
        <f>IF('DATA SHEET'!$J$57&gt;0,'DATA SHEET'!J56/'DATA SHEET'!$J$57,NA())</f>
        <v>0</v>
      </c>
      <c r="K54" s="12">
        <f>IF('DATA SHEET'!$K$57&gt;0,'DATA SHEET'!K56/'DATA SHEET'!$K$57,NA())</f>
        <v>0</v>
      </c>
      <c r="L54" s="12">
        <f>IF('DATA SHEET'!$L$57&gt;0,'DATA SHEET'!L56/'DATA SHEET'!$L$57,NA())</f>
        <v>0</v>
      </c>
      <c r="M54" s="12" t="e">
        <f>IF('DATA SHEET'!$M$57&gt;0,'DATA SHEET'!M56/'DATA SHEET'!$M$57,NA())</f>
        <v>#N/A</v>
      </c>
      <c r="N54" s="12">
        <f>IF('DATA SHEET'!$N$57&gt;0,'DATA SHEET'!N56/'DATA SHEET'!$N$57,NA())</f>
        <v>0</v>
      </c>
      <c r="O54" s="12">
        <f>IF('DATA SHEET'!$O$57&gt;0,'DATA SHEET'!O56/'DATA SHEET'!$O$57,NA())</f>
        <v>4.4117647058823532E-2</v>
      </c>
      <c r="P54" s="12">
        <f>IF('DATA SHEET'!$P$57&gt;0,'DATA SHEET'!P56/'DATA SHEET'!$P$57,NA())</f>
        <v>0</v>
      </c>
      <c r="Q54" s="12">
        <f>IF('DATA SHEET'!$Q$57&gt;0,'DATA SHEET'!Q56/'DATA SHEET'!$Q$57,NA())</f>
        <v>0.5</v>
      </c>
      <c r="R54" s="12">
        <f>IF('DATA SHEET'!$R$57&gt;0,'DATA SHEET'!R56/'DATA SHEET'!$R$57,NA())</f>
        <v>0</v>
      </c>
      <c r="S54" s="12">
        <f>IF('DATA SHEET'!$S$57&gt;0,'DATA SHEET'!S56/'DATA SHEET'!$S$57,NA())</f>
        <v>0</v>
      </c>
      <c r="T54" s="12" t="e">
        <f>IF('DATA SHEET'!$T$57&gt;0,'DATA SHEET'!T56/'DATA SHEET'!$T$57,NA())</f>
        <v>#N/A</v>
      </c>
      <c r="U54" s="12" t="e">
        <f>IF('DATA SHEET'!$U$57&gt;0,'DATA SHEET'!U56/'DATA SHEET'!$U$57,NA())</f>
        <v>#N/A</v>
      </c>
      <c r="V54" s="12" t="e">
        <f>IF('DATA SHEET'!$V$57&gt;0,'DATA SHEET'!V56/'DATA SHEET'!$V$57,NA())</f>
        <v>#N/A</v>
      </c>
      <c r="W54" s="12" t="e">
        <f>IF('DATA SHEET'!$W$57&gt;0,'DATA SHEET'!W56/'DATA SHEET'!$W$57,NA())</f>
        <v>#N/A</v>
      </c>
      <c r="X54" s="12" t="e">
        <f>IF('DATA SHEET'!$X$57&gt;0,'DATA SHEET'!X56/'DATA SHEET'!$X$57,NA())</f>
        <v>#N/A</v>
      </c>
      <c r="Y54" s="12" t="e">
        <f>IF('DATA SHEET'!$Y$57&gt;0,'DATA SHEET'!Y56/'DATA SHEET'!$Y$57,NA())</f>
        <v>#N/A</v>
      </c>
      <c r="Z54" s="12" t="e">
        <f>IF('DATA SHEET'!$Z$57&gt;0,'DATA SHEET'!Z56/'DATA SHEET'!$Z$57,NA())</f>
        <v>#N/A</v>
      </c>
      <c r="AA54" s="12" t="e">
        <f>IF('DATA SHEET'!$AA$57&gt;0,'DATA SHEET'!AA56/'DATA SHEET'!$AA$57,NA())</f>
        <v>#N/A</v>
      </c>
      <c r="AB54" s="12">
        <f>IF('DATA SHEET'!$AB$57&gt;0,'DATA SHEET'!AB56/'DATA SHEET'!$AB$57,NA())</f>
        <v>5.2631578947368418E-2</v>
      </c>
      <c r="AC54" s="12" t="e">
        <f>IF('DATA SHEET'!$AC$57&gt;0,'DATA SHEET'!AC56/'DATA SHEET'!$AC$57,NA())</f>
        <v>#N/A</v>
      </c>
      <c r="AD54" s="12" t="e">
        <f>IF('DATA SHEET'!$AD$57&gt;0,'DATA SHEET'!AD56/'DATA SHEET'!$AD$57,NA())</f>
        <v>#N/A</v>
      </c>
      <c r="AE54" s="12" t="e">
        <f>IF('DATA SHEET'!$AE$57&gt;0,'DATA SHEET'!AE56/'DATA SHEET'!$AE$57,NA())</f>
        <v>#N/A</v>
      </c>
      <c r="AF54" s="12" t="e">
        <f>IF('DATA SHEET'!$AF$57&gt;0,'DATA SHEET'!AF56/'DATA SHEET'!$AF$57,NA())</f>
        <v>#N/A</v>
      </c>
      <c r="AG54" s="12" t="e">
        <f>IF('DATA SHEET'!$AG$57&gt;0,'DATA SHEET'!AG56/'DATA SHEET'!$AG$57,NA())</f>
        <v>#N/A</v>
      </c>
      <c r="AH54" s="12" t="e">
        <f>IF('DATA SHEET'!$AH$57&gt;0,'DATA SHEET'!AH56/'DATA SHEET'!$AH$57,NA())</f>
        <v>#N/A</v>
      </c>
      <c r="AI54" s="12" t="e">
        <f>IF('DATA SHEET'!$AI$57&gt;0,'DATA SHEET'!AI56/'DATA SHEET'!$AI$57,NA())</f>
        <v>#N/A</v>
      </c>
      <c r="AJ54" s="12" t="e">
        <f>IF('DATA SHEET'!$AJ$57&gt;0,'DATA SHEET'!AJ56/'DATA SHEET'!$AJ$57,NA())</f>
        <v>#N/A</v>
      </c>
      <c r="AK54" s="12" t="e">
        <f>IF('DATA SHEET'!$AK$57&gt;0,'DATA SHEET'!AK56/'DATA SHEET'!$AK$57,NA())</f>
        <v>#N/A</v>
      </c>
      <c r="AL54" s="12" t="e">
        <f>IF('DATA SHEET'!$AL$57&gt;0,'DATA SHEET'!AL56/'DATA SHEET'!$AL$57,NA())</f>
        <v>#N/A</v>
      </c>
      <c r="AM54" s="12" t="e">
        <f>IF('DATA SHEET'!$AM$57&gt;0,'DATA SHEET'!AM56/'DATA SHEET'!$AM$57,NA())</f>
        <v>#N/A</v>
      </c>
      <c r="AN54" s="12" t="e">
        <f>IF('DATA SHEET'!$AN$57&gt;0,'DATA SHEET'!AN56/'DATA SHEET'!$AN$57,NA())</f>
        <v>#N/A</v>
      </c>
      <c r="AO54" s="12" t="e">
        <f>IF('DATA SHEET'!$AO$57&gt;0,'DATA SHEET'!AO56/'DATA SHEET'!$AO$57,NA())</f>
        <v>#N/A</v>
      </c>
      <c r="AP54" s="12" t="e">
        <f>IF('DATA SHEET'!$AP$57&gt;0,'DATA SHEET'!AP56/'DATA SHEET'!$AP$57,NA())</f>
        <v>#N/A</v>
      </c>
      <c r="AQ54" s="12" t="e">
        <f>IF('DATA SHEET'!$AQ$57&gt;0,'DATA SHEET'!AQ56/'DATA SHEET'!$AQ$57,NA())</f>
        <v>#N/A</v>
      </c>
      <c r="AR54" s="12" t="e">
        <f>IF('DATA SHEET'!$AR$57&gt;0,'DATA SHEET'!AR56/'DATA SHEET'!$AR$57,NA())</f>
        <v>#N/A</v>
      </c>
      <c r="AS54" s="12" t="e">
        <f>IF('DATA SHEET'!$AS$57&gt;0,'DATA SHEET'!AS56/'DATA SHEET'!$AS$57,NA())</f>
        <v>#N/A</v>
      </c>
      <c r="AT54" s="12" t="e">
        <f>IF('DATA SHEET'!$AT$57&gt;0,'DATA SHEET'!AT56/'DATA SHEET'!$AT$57,NA())</f>
        <v>#N/A</v>
      </c>
      <c r="AU54" s="12" t="e">
        <f>IF('DATA SHEET'!$AU$57&gt;0,'DATA SHEET'!AU56/'DATA SHEET'!$AU$57,NA())</f>
        <v>#N/A</v>
      </c>
      <c r="AV54" s="12" t="e">
        <f>IF('DATA SHEET'!$AV$57&gt;0,'DATA SHEET'!AV56/'DATA SHEET'!$AV$57,NA())</f>
        <v>#N/A</v>
      </c>
      <c r="AW54" s="12" t="e">
        <f>IF('DATA SHEET'!$AW$57&gt;0,'DATA SHEET'!AW56/'DATA SHEET'!$AW$57,NA())</f>
        <v>#N/A</v>
      </c>
      <c r="AX54" s="12" t="e">
        <f>IF('DATA SHEET'!$AX$57&gt;0,'DATA SHEET'!AX56/'DATA SHEET'!$AX$57,NA())</f>
        <v>#N/A</v>
      </c>
      <c r="AY54" s="12" t="e">
        <f>IF('DATA SHEET'!$AY$57&gt;0,'DATA SHEET'!AY56/'DATA SHEET'!$AY$57,NA())</f>
        <v>#N/A</v>
      </c>
      <c r="AZ54" s="12" t="e">
        <f>IF('DATA SHEET'!$AZ$57&gt;0,'DATA SHEET'!AZ56/'DATA SHEET'!$AZ$57,NA())</f>
        <v>#N/A</v>
      </c>
      <c r="BA54" s="12">
        <f>IF('DATA SHEET'!$BA$57&gt;0,'DATA SHEET'!BA56/'DATA SHEET'!$BA$57,NA())</f>
        <v>5.2631578947368418E-2</v>
      </c>
    </row>
    <row r="55" spans="1:53" x14ac:dyDescent="0.2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53" x14ac:dyDescent="0.25">
      <c r="A56" s="6" t="s">
        <v>39</v>
      </c>
    </row>
    <row r="57" spans="1:53" x14ac:dyDescent="0.25">
      <c r="B57">
        <v>2012</v>
      </c>
      <c r="C57" s="3">
        <v>41275</v>
      </c>
      <c r="D57" s="3">
        <v>41306</v>
      </c>
      <c r="E57" s="3">
        <v>41334</v>
      </c>
      <c r="F57" s="3">
        <v>41365</v>
      </c>
      <c r="G57" s="3">
        <v>41395</v>
      </c>
      <c r="H57" s="3">
        <v>41426</v>
      </c>
      <c r="I57" s="3">
        <v>41456</v>
      </c>
      <c r="J57" s="3">
        <v>41487</v>
      </c>
      <c r="K57" s="3">
        <v>41518</v>
      </c>
      <c r="L57" s="3">
        <v>41548</v>
      </c>
      <c r="M57" s="3">
        <v>41579</v>
      </c>
      <c r="N57" s="3">
        <v>41609</v>
      </c>
      <c r="O57" t="s">
        <v>65</v>
      </c>
      <c r="P57" s="3">
        <v>41640</v>
      </c>
      <c r="Q57" s="3">
        <v>41671</v>
      </c>
      <c r="R57" s="3">
        <v>41699</v>
      </c>
      <c r="S57" s="3">
        <v>41730</v>
      </c>
      <c r="T57" s="3">
        <v>41760</v>
      </c>
      <c r="U57" s="3">
        <v>41791</v>
      </c>
      <c r="V57" s="3">
        <v>41821</v>
      </c>
      <c r="W57" s="3">
        <v>41852</v>
      </c>
      <c r="X57" s="3">
        <v>41883</v>
      </c>
      <c r="Y57" s="3">
        <v>41913</v>
      </c>
      <c r="Z57" s="3">
        <v>41944</v>
      </c>
      <c r="AA57" s="3">
        <v>41974</v>
      </c>
      <c r="AB57" t="s">
        <v>67</v>
      </c>
      <c r="AC57" s="3">
        <v>42005</v>
      </c>
      <c r="AD57" s="3">
        <v>42036</v>
      </c>
      <c r="AE57" s="3">
        <v>42064</v>
      </c>
      <c r="AF57" s="3">
        <v>42095</v>
      </c>
      <c r="AG57" s="3">
        <v>42125</v>
      </c>
      <c r="AH57" s="3">
        <v>42156</v>
      </c>
      <c r="AI57" s="3">
        <v>42186</v>
      </c>
      <c r="AJ57" s="3">
        <v>42217</v>
      </c>
      <c r="AK57" s="3">
        <v>42248</v>
      </c>
      <c r="AL57" s="3">
        <v>42278</v>
      </c>
      <c r="AM57" s="3">
        <v>42309</v>
      </c>
      <c r="AN57" s="3">
        <v>42339</v>
      </c>
      <c r="AO57" s="3">
        <v>42370</v>
      </c>
      <c r="AP57" s="3">
        <v>42401</v>
      </c>
      <c r="AQ57" s="3">
        <v>42430</v>
      </c>
      <c r="AR57" s="3">
        <v>42461</v>
      </c>
      <c r="AS57" s="3">
        <v>42491</v>
      </c>
      <c r="AT57" s="3">
        <v>42522</v>
      </c>
      <c r="AU57" s="3">
        <v>42552</v>
      </c>
      <c r="AV57" s="3">
        <v>42583</v>
      </c>
      <c r="AW57" s="3">
        <v>42614</v>
      </c>
      <c r="AX57" s="3">
        <v>42644</v>
      </c>
      <c r="AY57" s="3">
        <v>42675</v>
      </c>
      <c r="AZ57" s="3">
        <v>42705</v>
      </c>
      <c r="BA57" t="s">
        <v>106</v>
      </c>
    </row>
    <row r="58" spans="1:53" x14ac:dyDescent="0.25">
      <c r="A58" t="s">
        <v>37</v>
      </c>
      <c r="B58" s="12">
        <f>IF('DATA SHEET'!$B$65&gt;0,'DATA SHEET'!B61/'DATA SHEET'!$B$65,NA())</f>
        <v>0.20833333333333334</v>
      </c>
      <c r="C58" s="12">
        <f>IF('DATA SHEET'!$C$65&gt;0,'DATA SHEET'!C61/'DATA SHEET'!$C$65,NA())</f>
        <v>0</v>
      </c>
      <c r="D58" s="12" t="e">
        <f>IF('DATA SHEET'!$D$65&gt;0,'DATA SHEET'!D61/'DATA SHEET'!$D$65,NA())</f>
        <v>#N/A</v>
      </c>
      <c r="E58" s="12">
        <f>IF('DATA SHEET'!$E$65&gt;0,'DATA SHEET'!E61/'DATA SHEET'!$E$65,NA())</f>
        <v>0.5</v>
      </c>
      <c r="F58" s="12">
        <f>IF('DATA SHEET'!$F$65&gt;0,'DATA SHEET'!F61/'DATA SHEET'!$F$65,NA())</f>
        <v>0.33333333333333331</v>
      </c>
      <c r="G58" s="12">
        <f>IF('DATA SHEET'!$G$65&gt;0,'DATA SHEET'!G61/'DATA SHEET'!$G$65,NA())</f>
        <v>0.5</v>
      </c>
      <c r="H58" s="12" t="e">
        <f>IF('DATA SHEET'!$H$65&gt;0,'DATA SHEET'!H61/'DATA SHEET'!$H$65,NA())</f>
        <v>#N/A</v>
      </c>
      <c r="I58" s="12">
        <f>IF('DATA SHEET'!$I$65&gt;0,'DATA SHEET'!I61/'DATA SHEET'!$I$65,NA())</f>
        <v>1</v>
      </c>
      <c r="J58" s="12" t="e">
        <f>IF('DATA SHEET'!$U$65&gt;0,'DATA SHEET'!J61/'DATA SHEET'!$U$65,NA())</f>
        <v>#N/A</v>
      </c>
      <c r="K58" s="12">
        <f>IF('DATA SHEET'!$K$65&gt;0,'DATA SHEET'!K61/'DATA SHEET'!$K$65,NA())</f>
        <v>0.5</v>
      </c>
      <c r="L58" s="12">
        <f>IF('DATA SHEET'!$L$65&gt;0,'DATA SHEET'!L61/'DATA SHEET'!$L$65,NA())</f>
        <v>1</v>
      </c>
      <c r="M58" s="12" t="e">
        <f>IF('DATA SHEET'!$M$65&gt;0,'DATA SHEET'!M61/'DATA SHEET'!$M$65,NA())</f>
        <v>#N/A</v>
      </c>
      <c r="N58" s="12">
        <f>IF('DATA SHEET'!$N$65&gt;0,'DATA SHEET'!N61/'DATA SHEET'!$N$65,NA())</f>
        <v>0.5</v>
      </c>
      <c r="O58" s="12">
        <f>IF('DATA SHEET'!$O$65&gt;0,'DATA SHEET'!O61/'DATA SHEET'!$O$65,NA())</f>
        <v>0.29411764705882354</v>
      </c>
      <c r="P58" s="12">
        <f>IF('DATA SHEET'!$P$65&gt;0,'DATA SHEET'!P61/'DATA SHEET'!$P$65,NA())</f>
        <v>0</v>
      </c>
      <c r="Q58" s="12">
        <f>IF('DATA SHEET'!$Q$65&gt;0,'DATA SHEET'!Q61/'DATA SHEET'!$Q$65,NA())</f>
        <v>0.33333333333333331</v>
      </c>
      <c r="R58" s="12">
        <f>IF('DATA SHEET'!$R$65&gt;0,'DATA SHEET'!R61/'DATA SHEET'!$R$65,NA())</f>
        <v>0</v>
      </c>
      <c r="S58" s="12">
        <f>IF('DATA SHEET'!$S$65&gt;0,'DATA SHEET'!S61/'DATA SHEET'!$S$65,NA())</f>
        <v>0.5</v>
      </c>
      <c r="T58" s="12" t="e">
        <f>IF('DATA SHEET'!$T$65&gt;0,'DATA SHEET'!T61/'DATA SHEET'!$T$65,NA())</f>
        <v>#N/A</v>
      </c>
      <c r="U58" s="12" t="e">
        <f>IF('DATA SHEET'!$U$65&gt;0,'DATA SHEET'!U61/'DATA SHEET'!$U$65,NA())</f>
        <v>#N/A</v>
      </c>
      <c r="V58" s="12" t="e">
        <f>IF('DATA SHEET'!$V$65&gt;0,'DATA SHEET'!V61/'DATA SHEET'!$V$65,NA())</f>
        <v>#N/A</v>
      </c>
      <c r="W58" s="12" t="e">
        <f>IF('DATA SHEET'!$W$65&gt;0,'DATA SHEET'!W61/'DATA SHEET'!$W$65,NA())</f>
        <v>#N/A</v>
      </c>
      <c r="X58" s="12" t="e">
        <f>IF('DATA SHEET'!$X$65&gt;0,'DATA SHEET'!X61/'DATA SHEET'!$X$65,NA())</f>
        <v>#N/A</v>
      </c>
      <c r="Y58" s="12" t="e">
        <f>IF('DATA SHEET'!$Y$65&gt;0,'DATA SHEET'!Y61/'DATA SHEET'!$Y$65,NA())</f>
        <v>#N/A</v>
      </c>
      <c r="Z58" s="12" t="e">
        <f>IF('DATA SHEET'!$Z$65&gt;0,'DATA SHEET'!Z61/'DATA SHEET'!$Z$65,NA())</f>
        <v>#N/A</v>
      </c>
      <c r="AA58" s="12" t="e">
        <f>IF('DATA SHEET'!$AA$65&gt;0,'DATA SHEET'!AA61/'DATA SHEET'!$AA$65,NA())</f>
        <v>#N/A</v>
      </c>
      <c r="AB58" s="12">
        <f>IF('DATA SHEET'!$AB$65&gt;0,'DATA SHEET'!AB61/'DATA SHEET'!$AB$65,NA())</f>
        <v>0.2857142857142857</v>
      </c>
      <c r="AC58" s="12" t="e">
        <f>IF('DATA SHEET'!$AC$65&gt;0,'DATA SHEET'!AC61/'DATA SHEET'!$AC$65,NA())</f>
        <v>#N/A</v>
      </c>
      <c r="AD58" s="12" t="e">
        <f>IF('DATA SHEET'!$AD$65&gt;0,'DATA SHEET'!AD61/'DATA SHEET'!$AD$65,NA())</f>
        <v>#N/A</v>
      </c>
      <c r="AE58" s="12" t="e">
        <f>IF('DATA SHEET'!$AE$65&gt;0,'DATA SHEET'!AE61/'DATA SHEET'!$AE$65,NA())</f>
        <v>#N/A</v>
      </c>
      <c r="AF58" s="12" t="e">
        <f>IF('DATA SHEET'!$AF$65&gt;0,'DATA SHEET'!AF61/'DATA SHEET'!$AF$65,NA())</f>
        <v>#N/A</v>
      </c>
      <c r="AG58" s="12" t="e">
        <f>IF('DATA SHEET'!$AG$65&gt;0,'DATA SHEET'!AG61/'DATA SHEET'!$AG$65,NA())</f>
        <v>#N/A</v>
      </c>
      <c r="AH58" s="12" t="e">
        <f>IF('DATA SHEET'!$AH$65&gt;0,'DATA SHEET'!AH61/'DATA SHEET'!$AH$65,NA())</f>
        <v>#N/A</v>
      </c>
      <c r="AI58" s="12" t="e">
        <f>IF('DATA SHEET'!$AI$65&gt;0,'DATA SHEET'!AI61/'DATA SHEET'!$AI$65,NA())</f>
        <v>#N/A</v>
      </c>
      <c r="AJ58" s="12" t="e">
        <f>IF('DATA SHEET'!$AI$65&gt;0,'DATA SHEET'!AI61/'DATA SHEET'!$AI$65,NA())</f>
        <v>#N/A</v>
      </c>
      <c r="AK58" s="12" t="e">
        <f>IF('DATA SHEET'!$AI$65&gt;0,'DATA SHEET'!AK61/'DATA SHEET'!$AI$65,NA())</f>
        <v>#N/A</v>
      </c>
      <c r="AL58" s="12" t="e">
        <f>IF('DATA SHEET'!$AL$65&gt;0,'DATA SHEET'!AL61/'DATA SHEET'!$AL$65,NA())</f>
        <v>#N/A</v>
      </c>
      <c r="AM58" s="12" t="e">
        <f>IF('DATA SHEET'!$AL$65&gt;0,'DATA SHEET'!AM61/'DATA SHEET'!$AL$65,NA())</f>
        <v>#N/A</v>
      </c>
      <c r="AN58" s="12" t="e">
        <f>IF('DATA SHEET'!$AN$65&gt;0,'DATA SHEET'!AN61/'DATA SHEET'!$AN$65,NA())</f>
        <v>#N/A</v>
      </c>
      <c r="AO58" s="12" t="e">
        <f>IF('DATA SHEET'!$AO$65&gt;0,'DATA SHEET'!AO61/'DATA SHEET'!$AO$65,NA())</f>
        <v>#N/A</v>
      </c>
      <c r="AP58" s="12" t="e">
        <f>IF('DATA SHEET'!$AP$65&gt;0,'DATA SHEET'!AP61/'DATA SHEET'!$AP$65,NA())</f>
        <v>#N/A</v>
      </c>
      <c r="AQ58" s="12" t="e">
        <f>IF('DATA SHEET'!$AQ$65&gt;0,'DATA SHEET'!AQ61/'DATA SHEET'!$AQ$65,NA())</f>
        <v>#N/A</v>
      </c>
      <c r="AR58" s="12" t="e">
        <f>IF('DATA SHEET'!$AR$65&gt;0,'DATA SHEET'!AR61/'DATA SHEET'!$AR$65,NA())</f>
        <v>#N/A</v>
      </c>
      <c r="AS58" s="12" t="e">
        <f>IF('DATA SHEET'!$AS$65&gt;0,'DATA SHEET'!AS61/'DATA SHEET'!$AS$65,NA())</f>
        <v>#N/A</v>
      </c>
      <c r="AT58" s="12" t="e">
        <f>IF('DATA SHEET'!$AT$65&gt;0,'DATA SHEET'!AT61/'DATA SHEET'!$AT$65,NA())</f>
        <v>#N/A</v>
      </c>
      <c r="AU58" s="12" t="e">
        <f>IF('DATA SHEET'!$AU$65&gt;0,'DATA SHEET'!AU61/'DATA SHEET'!$AU$65,NA())</f>
        <v>#N/A</v>
      </c>
      <c r="AV58" s="12" t="e">
        <f>IF('DATA SHEET'!$AV$65&gt;0,'DATA SHEET'!AV61/'DATA SHEET'!$AV$65,NA())</f>
        <v>#N/A</v>
      </c>
      <c r="AW58" s="12" t="e">
        <f>IF('DATA SHEET'!$AW$65&gt;0,'DATA SHEET'!AW61/'DATA SHEET'!$AW$65,NA())</f>
        <v>#N/A</v>
      </c>
      <c r="AX58" s="12" t="e">
        <f>IF('DATA SHEET'!$AX$65&gt;0,'DATA SHEET'!AX61/'DATA SHEET'!$AX$65,NA())</f>
        <v>#N/A</v>
      </c>
      <c r="AY58" s="12" t="e">
        <f>IF('DATA SHEET'!$AY$65&gt;0,'DATA SHEET'!AY61/'DATA SHEET'!$AY$65,NA())</f>
        <v>#N/A</v>
      </c>
      <c r="AZ58" s="12" t="e">
        <f>IF('DATA SHEET'!$AZ$65&gt;0,'DATA SHEET'!AZ61/'DATA SHEET'!$AZ$65,NA())</f>
        <v>#N/A</v>
      </c>
      <c r="BA58" s="12">
        <f>IF('DATA SHEET'!$BA$65&gt;0,'DATA SHEET'!BA61/'DATA SHEET'!$BA$65,NA())</f>
        <v>0.2857142857142857</v>
      </c>
    </row>
    <row r="59" spans="1:53" x14ac:dyDescent="0.25">
      <c r="A59" t="s">
        <v>38</v>
      </c>
      <c r="B59" s="12">
        <f>IF('DATA SHEET'!$B$65&gt;0,'DATA SHEET'!B62/'DATA SHEET'!$B$65,NA())</f>
        <v>0.22916666666666666</v>
      </c>
      <c r="C59" s="12">
        <f>IF('DATA SHEET'!$C$65&gt;0,'DATA SHEET'!C62/'DATA SHEET'!$C$65,NA())</f>
        <v>0.5</v>
      </c>
      <c r="D59" s="12" t="e">
        <f>IF('DATA SHEET'!$D$65&gt;0,'DATA SHEET'!D62/'DATA SHEET'!$D$65,NA())</f>
        <v>#N/A</v>
      </c>
      <c r="E59" s="12">
        <f>IF('DATA SHEET'!$E$65&gt;0,'DATA SHEET'!E62/'DATA SHEET'!$E$65,NA())</f>
        <v>0</v>
      </c>
      <c r="F59" s="12">
        <f>IF('DATA SHEET'!$F$65&gt;0,'DATA SHEET'!F62/'DATA SHEET'!$F$65,NA())</f>
        <v>0</v>
      </c>
      <c r="G59" s="12">
        <f>IF('DATA SHEET'!$G$65&gt;0,'DATA SHEET'!G62/'DATA SHEET'!$G$65,NA())</f>
        <v>0</v>
      </c>
      <c r="H59" s="12" t="e">
        <f>IF('DATA SHEET'!$H$65&gt;0,'DATA SHEET'!H62/'DATA SHEET'!$H$65,NA())</f>
        <v>#N/A</v>
      </c>
      <c r="I59" s="12">
        <f>IF('DATA SHEET'!$I$65&gt;0,'DATA SHEET'!I62/'DATA SHEET'!$I$65,NA())</f>
        <v>0</v>
      </c>
      <c r="J59" s="12" t="e">
        <f>IF('DATA SHEET'!$U$65&gt;0,'DATA SHEET'!J62/'DATA SHEET'!$U$65,NA())</f>
        <v>#N/A</v>
      </c>
      <c r="K59" s="12">
        <f>IF('DATA SHEET'!$K$65&gt;0,'DATA SHEET'!K62/'DATA SHEET'!$K$65,NA())</f>
        <v>0.5</v>
      </c>
      <c r="L59" s="12">
        <f>IF('DATA SHEET'!$L$65&gt;0,'DATA SHEET'!L62/'DATA SHEET'!$L$65,NA())</f>
        <v>0</v>
      </c>
      <c r="M59" s="12" t="e">
        <f>IF('DATA SHEET'!$M$65&gt;0,'DATA SHEET'!M62/'DATA SHEET'!$M$65,NA())</f>
        <v>#N/A</v>
      </c>
      <c r="N59" s="12">
        <f>IF('DATA SHEET'!$N$65&gt;0,'DATA SHEET'!N62/'DATA SHEET'!$N$65,NA())</f>
        <v>0.25</v>
      </c>
      <c r="O59" s="12">
        <f>IF('DATA SHEET'!$O$65&gt;0,'DATA SHEET'!O62/'DATA SHEET'!$O$65,NA())</f>
        <v>0.22058823529411764</v>
      </c>
      <c r="P59" s="12">
        <f>IF('DATA SHEET'!$P$65&gt;0,'DATA SHEET'!P62/'DATA SHEET'!$P$65,NA())</f>
        <v>0.5</v>
      </c>
      <c r="Q59" s="12">
        <f>IF('DATA SHEET'!$Q$65&gt;0,'DATA SHEET'!Q62/'DATA SHEET'!$Q$65,NA())</f>
        <v>0.33333333333333331</v>
      </c>
      <c r="R59" s="12">
        <f>IF('DATA SHEET'!$R$65&gt;0,'DATA SHEET'!R62/'DATA SHEET'!$R$65,NA())</f>
        <v>1</v>
      </c>
      <c r="S59" s="12">
        <f>IF('DATA SHEET'!$S$65&gt;0,'DATA SHEET'!S62/'DATA SHEET'!$S$65,NA())</f>
        <v>0</v>
      </c>
      <c r="T59" s="12" t="e">
        <f>IF('DATA SHEET'!$T$65&gt;0,'DATA SHEET'!T62/'DATA SHEET'!$T$65,NA())</f>
        <v>#N/A</v>
      </c>
      <c r="U59" s="12" t="e">
        <f>IF('DATA SHEET'!$U$65&gt;0,'DATA SHEET'!U62/'DATA SHEET'!$U$65,NA())</f>
        <v>#N/A</v>
      </c>
      <c r="V59" s="12" t="e">
        <f>IF('DATA SHEET'!$V$65&gt;0,'DATA SHEET'!V62/'DATA SHEET'!$V$65,NA())</f>
        <v>#N/A</v>
      </c>
      <c r="W59" s="12" t="e">
        <f>IF('DATA SHEET'!$W$65&gt;0,'DATA SHEET'!W62/'DATA SHEET'!$W$65,NA())</f>
        <v>#N/A</v>
      </c>
      <c r="X59" s="12" t="e">
        <f>IF('DATA SHEET'!$X$65&gt;0,'DATA SHEET'!X62/'DATA SHEET'!$X$65,NA())</f>
        <v>#N/A</v>
      </c>
      <c r="Y59" s="12" t="e">
        <f>IF('DATA SHEET'!$Y$65&gt;0,'DATA SHEET'!Y62/'DATA SHEET'!$Y$65,NA())</f>
        <v>#N/A</v>
      </c>
      <c r="Z59" s="12" t="e">
        <f>IF('DATA SHEET'!$Z$65&gt;0,'DATA SHEET'!Z62/'DATA SHEET'!$Z$65,NA())</f>
        <v>#N/A</v>
      </c>
      <c r="AA59" s="12" t="e">
        <f>IF('DATA SHEET'!$AA$65&gt;0,'DATA SHEET'!AA62/'DATA SHEET'!$AA$65,NA())</f>
        <v>#N/A</v>
      </c>
      <c r="AB59" s="12">
        <f>IF('DATA SHEET'!$AB$65&gt;0,'DATA SHEET'!AB62/'DATA SHEET'!$AB$65,NA())</f>
        <v>0.24675324675324675</v>
      </c>
      <c r="AC59" s="12" t="e">
        <f>IF('DATA SHEET'!$AC$65&gt;0,'DATA SHEET'!AC62/'DATA SHEET'!$AC$65,NA())</f>
        <v>#N/A</v>
      </c>
      <c r="AD59" s="12" t="e">
        <f>IF('DATA SHEET'!$AD$65&gt;0,'DATA SHEET'!AD62/'DATA SHEET'!$AD$65,NA())</f>
        <v>#N/A</v>
      </c>
      <c r="AE59" s="12" t="e">
        <f>IF('DATA SHEET'!$AE$65&gt;0,'DATA SHEET'!AE62/'DATA SHEET'!$AE$65,NA())</f>
        <v>#N/A</v>
      </c>
      <c r="AF59" s="12" t="e">
        <f>IF('DATA SHEET'!$AF$65&gt;0,'DATA SHEET'!AF62/'DATA SHEET'!$AF$65,NA())</f>
        <v>#N/A</v>
      </c>
      <c r="AG59" s="12" t="e">
        <f>IF('DATA SHEET'!$AG$65&gt;0,'DATA SHEET'!AG62/'DATA SHEET'!$AG$65,NA())</f>
        <v>#N/A</v>
      </c>
      <c r="AH59" s="12" t="e">
        <f>IF('DATA SHEET'!$AH$65&gt;0,'DATA SHEET'!AH62/'DATA SHEET'!$AH$65,NA())</f>
        <v>#N/A</v>
      </c>
      <c r="AI59" s="12" t="e">
        <f>IF('DATA SHEET'!$AI$65&gt;0,'DATA SHEET'!AI62/'DATA SHEET'!$AI$65,NA())</f>
        <v>#N/A</v>
      </c>
      <c r="AJ59" s="12" t="e">
        <f>IF('DATA SHEET'!$AI$65&gt;0,'DATA SHEET'!AI62/'DATA SHEET'!$AI$65,NA())</f>
        <v>#N/A</v>
      </c>
      <c r="AK59" s="12" t="e">
        <f>IF('DATA SHEET'!$AI$65&gt;0,'DATA SHEET'!AK62/'DATA SHEET'!$AI$65,NA())</f>
        <v>#N/A</v>
      </c>
      <c r="AL59" s="12" t="e">
        <f>IF('DATA SHEET'!$AL$65&gt;0,'DATA SHEET'!AL62/'DATA SHEET'!$AL$65,NA())</f>
        <v>#N/A</v>
      </c>
      <c r="AM59" s="12" t="e">
        <f>IF('DATA SHEET'!$AL$65&gt;0,'DATA SHEET'!AM62/'DATA SHEET'!$AL$65,NA())</f>
        <v>#N/A</v>
      </c>
      <c r="AN59" s="12" t="e">
        <f>IF('DATA SHEET'!$AN$65&gt;0,'DATA SHEET'!AN62/'DATA SHEET'!$AN$65,NA())</f>
        <v>#N/A</v>
      </c>
      <c r="AO59" s="12" t="e">
        <f>IF('DATA SHEET'!$AO$65&gt;0,'DATA SHEET'!AO62/'DATA SHEET'!$AO$65,NA())</f>
        <v>#N/A</v>
      </c>
      <c r="AP59" s="12" t="e">
        <f>IF('DATA SHEET'!$AP$65&gt;0,'DATA SHEET'!AP62/'DATA SHEET'!$AP$65,NA())</f>
        <v>#N/A</v>
      </c>
      <c r="AQ59" s="12" t="e">
        <f>IF('DATA SHEET'!$AQ$65&gt;0,'DATA SHEET'!AQ62/'DATA SHEET'!$AQ$65,NA())</f>
        <v>#N/A</v>
      </c>
      <c r="AR59" s="12" t="e">
        <f>IF('DATA SHEET'!$AR$65&gt;0,'DATA SHEET'!AR62/'DATA SHEET'!$AR$65,NA())</f>
        <v>#N/A</v>
      </c>
      <c r="AS59" s="12" t="e">
        <f>IF('DATA SHEET'!$AS$65&gt;0,'DATA SHEET'!AS62/'DATA SHEET'!$AS$65,NA())</f>
        <v>#N/A</v>
      </c>
      <c r="AT59" s="12" t="e">
        <f>IF('DATA SHEET'!$AT$65&gt;0,'DATA SHEET'!AT62/'DATA SHEET'!$AT$65,NA())</f>
        <v>#N/A</v>
      </c>
      <c r="AU59" s="12" t="e">
        <f>IF('DATA SHEET'!$AU$65&gt;0,'DATA SHEET'!AU62/'DATA SHEET'!$AU$65,NA())</f>
        <v>#N/A</v>
      </c>
      <c r="AV59" s="12" t="e">
        <f>IF('DATA SHEET'!$AV$65&gt;0,'DATA SHEET'!AV62/'DATA SHEET'!$AV$65,NA())</f>
        <v>#N/A</v>
      </c>
      <c r="AW59" s="12" t="e">
        <f>IF('DATA SHEET'!$AW$65&gt;0,'DATA SHEET'!AW62/'DATA SHEET'!$AW$65,NA())</f>
        <v>#N/A</v>
      </c>
      <c r="AX59" s="12" t="e">
        <f>IF('DATA SHEET'!$AX$65&gt;0,'DATA SHEET'!AX62/'DATA SHEET'!$AX$65,NA())</f>
        <v>#N/A</v>
      </c>
      <c r="AY59" s="12" t="e">
        <f>IF('DATA SHEET'!$AY$65&gt;0,'DATA SHEET'!AY62/'DATA SHEET'!$AY$65,NA())</f>
        <v>#N/A</v>
      </c>
      <c r="AZ59" s="12" t="e">
        <f>IF('DATA SHEET'!$AZ$65&gt;0,'DATA SHEET'!AZ62/'DATA SHEET'!$AZ$65,NA())</f>
        <v>#N/A</v>
      </c>
      <c r="BA59" s="12">
        <f>IF('DATA SHEET'!$BA$65&gt;0,'DATA SHEET'!BA62/'DATA SHEET'!$BA$65,NA())</f>
        <v>0.24675324675324675</v>
      </c>
    </row>
    <row r="60" spans="1:53" x14ac:dyDescent="0.25">
      <c r="A60" t="s">
        <v>21</v>
      </c>
      <c r="B60" s="12">
        <f>IF('DATA SHEET'!$B$65&gt;0,'DATA SHEET'!B63/'DATA SHEET'!$B$65,NA())</f>
        <v>0.47916666666666669</v>
      </c>
      <c r="C60" s="12">
        <f>IF('DATA SHEET'!$C$65&gt;0,'DATA SHEET'!C63/'DATA SHEET'!$C$65,NA())</f>
        <v>0.5</v>
      </c>
      <c r="D60" s="12" t="e">
        <f>IF('DATA SHEET'!$D$65&gt;0,'DATA SHEET'!D63/'DATA SHEET'!$D$65,NA())</f>
        <v>#N/A</v>
      </c>
      <c r="E60" s="12">
        <f>IF('DATA SHEET'!$E$65&gt;0,'DATA SHEET'!E63/'DATA SHEET'!$E$65,NA())</f>
        <v>0.5</v>
      </c>
      <c r="F60" s="12">
        <f>IF('DATA SHEET'!$F$65&gt;0,'DATA SHEET'!F63/'DATA SHEET'!$F$65,NA())</f>
        <v>0.33333333333333331</v>
      </c>
      <c r="G60" s="12">
        <f>IF('DATA SHEET'!$G$65&gt;0,'DATA SHEET'!G63/'DATA SHEET'!$G$65,NA())</f>
        <v>0.5</v>
      </c>
      <c r="H60" s="12" t="e">
        <f>IF('DATA SHEET'!$H$65&gt;0,'DATA SHEET'!H63/'DATA SHEET'!$H$65,NA())</f>
        <v>#N/A</v>
      </c>
      <c r="I60" s="12">
        <f>IF('DATA SHEET'!$I$65&gt;0,'DATA SHEET'!I63/'DATA SHEET'!$I$65,NA())</f>
        <v>0</v>
      </c>
      <c r="J60" s="12" t="e">
        <f>IF('DATA SHEET'!$U$65&gt;0,'DATA SHEET'!J63/'DATA SHEET'!$U$65,NA())</f>
        <v>#N/A</v>
      </c>
      <c r="K60" s="12">
        <f>IF('DATA SHEET'!$K$65&gt;0,'DATA SHEET'!K63/'DATA SHEET'!$K$65,NA())</f>
        <v>0</v>
      </c>
      <c r="L60" s="12">
        <f>IF('DATA SHEET'!$L$65&gt;0,'DATA SHEET'!L63/'DATA SHEET'!$L$65,NA())</f>
        <v>0</v>
      </c>
      <c r="M60" s="12" t="e">
        <f>IF('DATA SHEET'!$M$65&gt;0,'DATA SHEET'!M63/'DATA SHEET'!$M$65,NA())</f>
        <v>#N/A</v>
      </c>
      <c r="N60" s="12">
        <f>IF('DATA SHEET'!$N$65&gt;0,'DATA SHEET'!N63/'DATA SHEET'!$N$65,NA())</f>
        <v>0.25</v>
      </c>
      <c r="O60" s="12">
        <f>IF('DATA SHEET'!$O$65&gt;0,'DATA SHEET'!O63/'DATA SHEET'!$O$65,NA())</f>
        <v>0.41176470588235292</v>
      </c>
      <c r="P60" s="12">
        <f>IF('DATA SHEET'!$P$65&gt;0,'DATA SHEET'!P63/'DATA SHEET'!$P$65,NA())</f>
        <v>0.5</v>
      </c>
      <c r="Q60" s="12">
        <f>IF('DATA SHEET'!$Q$65&gt;0,'DATA SHEET'!Q63/'DATA SHEET'!$Q$65,NA())</f>
        <v>0</v>
      </c>
      <c r="R60" s="12">
        <f>IF('DATA SHEET'!$R$65&gt;0,'DATA SHEET'!R63/'DATA SHEET'!$R$65,NA())</f>
        <v>0</v>
      </c>
      <c r="S60" s="12">
        <f>IF('DATA SHEET'!$S$65&gt;0,'DATA SHEET'!S63/'DATA SHEET'!$S$65,NA())</f>
        <v>0.5</v>
      </c>
      <c r="T60" s="12" t="e">
        <f>IF('DATA SHEET'!$T$65&gt;0,'DATA SHEET'!T63/'DATA SHEET'!$T$65,NA())</f>
        <v>#N/A</v>
      </c>
      <c r="U60" s="12" t="e">
        <f>IF('DATA SHEET'!$U$65&gt;0,'DATA SHEET'!U63/'DATA SHEET'!$U$65,NA())</f>
        <v>#N/A</v>
      </c>
      <c r="V60" s="12" t="e">
        <f>IF('DATA SHEET'!$V$65&gt;0,'DATA SHEET'!V63/'DATA SHEET'!$V$65,NA())</f>
        <v>#N/A</v>
      </c>
      <c r="W60" s="12" t="e">
        <f>IF('DATA SHEET'!$W$65&gt;0,'DATA SHEET'!W63/'DATA SHEET'!$W$65,NA())</f>
        <v>#N/A</v>
      </c>
      <c r="X60" s="12" t="e">
        <f>IF('DATA SHEET'!$X$65&gt;0,'DATA SHEET'!X63/'DATA SHEET'!$X$65,NA())</f>
        <v>#N/A</v>
      </c>
      <c r="Y60" s="12" t="e">
        <f>IF('DATA SHEET'!$Y$65&gt;0,'DATA SHEET'!Y63/'DATA SHEET'!$Y$65,NA())</f>
        <v>#N/A</v>
      </c>
      <c r="Z60" s="12" t="e">
        <f>IF('DATA SHEET'!$Z$65&gt;0,'DATA SHEET'!Z63/'DATA SHEET'!$Z$65,NA())</f>
        <v>#N/A</v>
      </c>
      <c r="AA60" s="12" t="e">
        <f>IF('DATA SHEET'!$AA$65&gt;0,'DATA SHEET'!AA63/'DATA SHEET'!$AA$65,NA())</f>
        <v>#N/A</v>
      </c>
      <c r="AB60" s="12">
        <f>IF('DATA SHEET'!$AB$65&gt;0,'DATA SHEET'!AB63/'DATA SHEET'!$AB$65,NA())</f>
        <v>0.38961038961038963</v>
      </c>
      <c r="AC60" s="12" t="e">
        <f>IF('DATA SHEET'!$AC$65&gt;0,'DATA SHEET'!AC63/'DATA SHEET'!$AC$65,NA())</f>
        <v>#N/A</v>
      </c>
      <c r="AD60" s="12" t="e">
        <f>IF('DATA SHEET'!$AD$65&gt;0,'DATA SHEET'!AD63/'DATA SHEET'!$AD$65,NA())</f>
        <v>#N/A</v>
      </c>
      <c r="AE60" s="12" t="e">
        <f>IF('DATA SHEET'!$AE$65&gt;0,'DATA SHEET'!AE63/'DATA SHEET'!$AE$65,NA())</f>
        <v>#N/A</v>
      </c>
      <c r="AF60" s="12" t="e">
        <f>IF('DATA SHEET'!$AF$65&gt;0,'DATA SHEET'!AF63/'DATA SHEET'!$AF$65,NA())</f>
        <v>#N/A</v>
      </c>
      <c r="AG60" s="12" t="e">
        <f>IF('DATA SHEET'!$AG$65&gt;0,'DATA SHEET'!AG63/'DATA SHEET'!$AG$65,NA())</f>
        <v>#N/A</v>
      </c>
      <c r="AH60" s="12" t="e">
        <f>IF('DATA SHEET'!$AH$65&gt;0,'DATA SHEET'!AH63/'DATA SHEET'!$AH$65,NA())</f>
        <v>#N/A</v>
      </c>
      <c r="AI60" s="12" t="e">
        <f>IF('DATA SHEET'!$AI$65&gt;0,'DATA SHEET'!AI63/'DATA SHEET'!$AI$65,NA())</f>
        <v>#N/A</v>
      </c>
      <c r="AJ60" s="12" t="e">
        <f>IF('DATA SHEET'!$AI$65&gt;0,'DATA SHEET'!AI63/'DATA SHEET'!$AI$65,NA())</f>
        <v>#N/A</v>
      </c>
      <c r="AK60" s="12" t="e">
        <f>IF('DATA SHEET'!$AI$65&gt;0,'DATA SHEET'!AK63/'DATA SHEET'!$AI$65,NA())</f>
        <v>#N/A</v>
      </c>
      <c r="AL60" s="12" t="e">
        <f>IF('DATA SHEET'!$AL$65&gt;0,'DATA SHEET'!AL63/'DATA SHEET'!$AL$65,NA())</f>
        <v>#N/A</v>
      </c>
      <c r="AM60" s="12" t="e">
        <f>IF('DATA SHEET'!$AL$65&gt;0,'DATA SHEET'!AM63/'DATA SHEET'!$AL$65,NA())</f>
        <v>#N/A</v>
      </c>
      <c r="AN60" s="12" t="e">
        <f>IF('DATA SHEET'!$AN$65&gt;0,'DATA SHEET'!AN63/'DATA SHEET'!$AN$65,NA())</f>
        <v>#N/A</v>
      </c>
      <c r="AO60" s="12" t="e">
        <f>IF('DATA SHEET'!$AO$65&gt;0,'DATA SHEET'!AO63/'DATA SHEET'!$AO$65,NA())</f>
        <v>#N/A</v>
      </c>
      <c r="AP60" s="12" t="e">
        <f>IF('DATA SHEET'!$AP$65&gt;0,'DATA SHEET'!AP63/'DATA SHEET'!$AP$65,NA())</f>
        <v>#N/A</v>
      </c>
      <c r="AQ60" s="12" t="e">
        <f>IF('DATA SHEET'!$AQ$65&gt;0,'DATA SHEET'!AQ63/'DATA SHEET'!$AQ$65,NA())</f>
        <v>#N/A</v>
      </c>
      <c r="AR60" s="12" t="e">
        <f>IF('DATA SHEET'!$AR$65&gt;0,'DATA SHEET'!AR63/'DATA SHEET'!$AR$65,NA())</f>
        <v>#N/A</v>
      </c>
      <c r="AS60" s="12" t="e">
        <f>IF('DATA SHEET'!$AS$65&gt;0,'DATA SHEET'!AS63/'DATA SHEET'!$AS$65,NA())</f>
        <v>#N/A</v>
      </c>
      <c r="AT60" s="12" t="e">
        <f>IF('DATA SHEET'!$AT$65&gt;0,'DATA SHEET'!AT63/'DATA SHEET'!$AT$65,NA())</f>
        <v>#N/A</v>
      </c>
      <c r="AU60" s="12" t="e">
        <f>IF('DATA SHEET'!$AU$65&gt;0,'DATA SHEET'!AU63/'DATA SHEET'!$AU$65,NA())</f>
        <v>#N/A</v>
      </c>
      <c r="AV60" s="12" t="e">
        <f>IF('DATA SHEET'!$AV$65&gt;0,'DATA SHEET'!AV63/'DATA SHEET'!$AV$65,NA())</f>
        <v>#N/A</v>
      </c>
      <c r="AW60" s="12" t="e">
        <f>IF('DATA SHEET'!$AW$65&gt;0,'DATA SHEET'!AW63/'DATA SHEET'!$AW$65,NA())</f>
        <v>#N/A</v>
      </c>
      <c r="AX60" s="12" t="e">
        <f>IF('DATA SHEET'!$AX$65&gt;0,'DATA SHEET'!AX63/'DATA SHEET'!$AX$65,NA())</f>
        <v>#N/A</v>
      </c>
      <c r="AY60" s="12" t="e">
        <f>IF('DATA SHEET'!$AY$65&gt;0,'DATA SHEET'!AY63/'DATA SHEET'!$AY$65,NA())</f>
        <v>#N/A</v>
      </c>
      <c r="AZ60" s="12" t="e">
        <f>IF('DATA SHEET'!$AZ$65&gt;0,'DATA SHEET'!AZ63/'DATA SHEET'!$AZ$65,NA())</f>
        <v>#N/A</v>
      </c>
      <c r="BA60" s="12">
        <f>IF('DATA SHEET'!$BA$65&gt;0,'DATA SHEET'!BA63/'DATA SHEET'!$BA$65,NA())</f>
        <v>0.38961038961038963</v>
      </c>
    </row>
    <row r="61" spans="1:53" x14ac:dyDescent="0.25">
      <c r="A61" t="s">
        <v>31</v>
      </c>
      <c r="B61" s="12">
        <f>IF('DATA SHEET'!$B$65&gt;0,'DATA SHEET'!B64/'DATA SHEET'!$B$65,NA())</f>
        <v>8.3333333333333329E-2</v>
      </c>
      <c r="C61" s="12">
        <f>IF('DATA SHEET'!$C$65&gt;0,'DATA SHEET'!C64/'DATA SHEET'!$C$65,NA())</f>
        <v>0</v>
      </c>
      <c r="D61" s="12" t="e">
        <f>IF('DATA SHEET'!$D$65&gt;0,'DATA SHEET'!D64/'DATA SHEET'!$D$65,NA())</f>
        <v>#N/A</v>
      </c>
      <c r="E61" s="12">
        <f>IF('DATA SHEET'!$E$65&gt;0,'DATA SHEET'!E64/'DATA SHEET'!$E$65,NA())</f>
        <v>0</v>
      </c>
      <c r="F61" s="12">
        <f>IF('DATA SHEET'!$F$65&gt;0,'DATA SHEET'!F64/'DATA SHEET'!$F$65,NA())</f>
        <v>0.33333333333333331</v>
      </c>
      <c r="G61" s="12">
        <f>IF('DATA SHEET'!$G$65&gt;0,'DATA SHEET'!G64/'DATA SHEET'!$G$65,NA())</f>
        <v>0</v>
      </c>
      <c r="H61" s="12" t="e">
        <f>IF('DATA SHEET'!$H$65&gt;0,'DATA SHEET'!H64/'DATA SHEET'!$H$65,NA())</f>
        <v>#N/A</v>
      </c>
      <c r="I61" s="12">
        <f>IF('DATA SHEET'!$I$65&gt;0,'DATA SHEET'!I64/'DATA SHEET'!$I$65,NA())</f>
        <v>0</v>
      </c>
      <c r="J61" s="12" t="e">
        <f>IF('DATA SHEET'!$U$65&gt;0,'DATA SHEET'!J64/'DATA SHEET'!$U$65,NA())</f>
        <v>#N/A</v>
      </c>
      <c r="K61" s="12">
        <f>IF('DATA SHEET'!$K$65&gt;0,'DATA SHEET'!K64/'DATA SHEET'!$K$65,NA())</f>
        <v>0</v>
      </c>
      <c r="L61" s="12">
        <f>IF('DATA SHEET'!$L$65&gt;0,'DATA SHEET'!L64/'DATA SHEET'!$L$65,NA())</f>
        <v>0</v>
      </c>
      <c r="M61" s="12" t="e">
        <f>IF('DATA SHEET'!$M$65&gt;0,'DATA SHEET'!M64/'DATA SHEET'!$M$65,NA())</f>
        <v>#N/A</v>
      </c>
      <c r="N61" s="12">
        <f>IF('DATA SHEET'!$N$65&gt;0,'DATA SHEET'!N64/'DATA SHEET'!$N$65,NA())</f>
        <v>0</v>
      </c>
      <c r="O61" s="12">
        <f>IF('DATA SHEET'!$O$65&gt;0,'DATA SHEET'!O64/'DATA SHEET'!$O$65,NA())</f>
        <v>7.3529411764705885E-2</v>
      </c>
      <c r="P61" s="12">
        <f>IF('DATA SHEET'!$P$65&gt;0,'DATA SHEET'!P64/'DATA SHEET'!$P$65,NA())</f>
        <v>0</v>
      </c>
      <c r="Q61" s="12">
        <f>IF('DATA SHEET'!$Q$65&gt;0,'DATA SHEET'!Q64/'DATA SHEET'!$Q$65,NA())</f>
        <v>0.33333333333333331</v>
      </c>
      <c r="R61" s="12">
        <f>IF('DATA SHEET'!$R$65&gt;0,'DATA SHEET'!R64/'DATA SHEET'!$R$65,NA())</f>
        <v>0</v>
      </c>
      <c r="S61" s="12">
        <f>IF('DATA SHEET'!$S$65&gt;0,'DATA SHEET'!S64/'DATA SHEET'!$S$65,NA())</f>
        <v>0</v>
      </c>
      <c r="T61" s="12" t="e">
        <f>IF('DATA SHEET'!$T$65&gt;0,'DATA SHEET'!T64/'DATA SHEET'!$T$65,NA())</f>
        <v>#N/A</v>
      </c>
      <c r="U61" s="12" t="e">
        <f>IF('DATA SHEET'!$U$65&gt;0,'DATA SHEET'!U64/'DATA SHEET'!$U$65,NA())</f>
        <v>#N/A</v>
      </c>
      <c r="V61" s="12" t="e">
        <f>IF('DATA SHEET'!$V$65&gt;0,'DATA SHEET'!V64/'DATA SHEET'!$V$65,NA())</f>
        <v>#N/A</v>
      </c>
      <c r="W61" s="12" t="e">
        <f>IF('DATA SHEET'!$W$65&gt;0,'DATA SHEET'!W64/'DATA SHEET'!$W$65,NA())</f>
        <v>#N/A</v>
      </c>
      <c r="X61" s="12" t="e">
        <f>IF('DATA SHEET'!$X$65&gt;0,'DATA SHEET'!X64/'DATA SHEET'!$X$65,NA())</f>
        <v>#N/A</v>
      </c>
      <c r="Y61" s="12" t="e">
        <f>IF('DATA SHEET'!$Y$65&gt;0,'DATA SHEET'!Y64/'DATA SHEET'!$Y$65,NA())</f>
        <v>#N/A</v>
      </c>
      <c r="Z61" s="12" t="e">
        <f>IF('DATA SHEET'!$Z$65&gt;0,'DATA SHEET'!Z64/'DATA SHEET'!$Z$65,NA())</f>
        <v>#N/A</v>
      </c>
      <c r="AA61" s="12" t="e">
        <f>IF('DATA SHEET'!$AA$65&gt;0,'DATA SHEET'!AA64/'DATA SHEET'!$AA$65,NA())</f>
        <v>#N/A</v>
      </c>
      <c r="AB61" s="12">
        <f>IF('DATA SHEET'!$AB$65&gt;0,'DATA SHEET'!AB64/'DATA SHEET'!$AB$65,NA())</f>
        <v>7.792207792207792E-2</v>
      </c>
      <c r="AC61" s="12" t="e">
        <f>IF('DATA SHEET'!$AC$65&gt;0,'DATA SHEET'!AC64/'DATA SHEET'!$AC$65,NA())</f>
        <v>#N/A</v>
      </c>
      <c r="AD61" s="12" t="e">
        <f>IF('DATA SHEET'!$AD$65&gt;0,'DATA SHEET'!AD64/'DATA SHEET'!$AD$65,NA())</f>
        <v>#N/A</v>
      </c>
      <c r="AE61" s="12" t="e">
        <f>IF('DATA SHEET'!$AE$65&gt;0,'DATA SHEET'!AE64/'DATA SHEET'!$AE$65,NA())</f>
        <v>#N/A</v>
      </c>
      <c r="AF61" s="12" t="e">
        <f>IF('DATA SHEET'!$AF$65&gt;0,'DATA SHEET'!AF64/'DATA SHEET'!$AF$65,NA())</f>
        <v>#N/A</v>
      </c>
      <c r="AG61" s="12" t="e">
        <f>IF('DATA SHEET'!$AG$65&gt;0,'DATA SHEET'!AG64/'DATA SHEET'!$AG$65,NA())</f>
        <v>#N/A</v>
      </c>
      <c r="AH61" s="12" t="e">
        <f>IF('DATA SHEET'!$AH$65&gt;0,'DATA SHEET'!AH64/'DATA SHEET'!$AH$65,NA())</f>
        <v>#N/A</v>
      </c>
      <c r="AI61" s="12" t="e">
        <f>IF('DATA SHEET'!$AI$65&gt;0,'DATA SHEET'!AI64/'DATA SHEET'!$AI$65,NA())</f>
        <v>#N/A</v>
      </c>
      <c r="AJ61" s="12" t="e">
        <f>IF('DATA SHEET'!$AI$65&gt;0,'DATA SHEET'!AI64/'DATA SHEET'!$AI$65,NA())</f>
        <v>#N/A</v>
      </c>
      <c r="AK61" s="12" t="e">
        <f>IF('DATA SHEET'!$AI$65&gt;0,'DATA SHEET'!AK64/'DATA SHEET'!$AI$65,NA())</f>
        <v>#N/A</v>
      </c>
      <c r="AL61" s="12" t="e">
        <f>IF('DATA SHEET'!$AL$65&gt;0,'DATA SHEET'!AL64/'DATA SHEET'!$AL$65,NA())</f>
        <v>#N/A</v>
      </c>
      <c r="AM61" s="12" t="e">
        <f>IF('DATA SHEET'!$AL$65&gt;0,'DATA SHEET'!AM64/'DATA SHEET'!$AL$65,NA())</f>
        <v>#N/A</v>
      </c>
      <c r="AN61" s="12" t="e">
        <f>IF('DATA SHEET'!$AN$65&gt;0,'DATA SHEET'!AN64/'DATA SHEET'!$AN$65,NA())</f>
        <v>#N/A</v>
      </c>
      <c r="AO61" s="12" t="e">
        <f>IF('DATA SHEET'!$AO$65&gt;0,'DATA SHEET'!AO64/'DATA SHEET'!$AO$65,NA())</f>
        <v>#N/A</v>
      </c>
      <c r="AP61" s="12" t="e">
        <f>IF('DATA SHEET'!$AP$65&gt;0,'DATA SHEET'!AP64/'DATA SHEET'!$AP$65,NA())</f>
        <v>#N/A</v>
      </c>
      <c r="AQ61" s="12" t="e">
        <f>IF('DATA SHEET'!$AQ$65&gt;0,'DATA SHEET'!AQ64/'DATA SHEET'!$AQ$65,NA())</f>
        <v>#N/A</v>
      </c>
      <c r="AR61" s="12" t="e">
        <f>IF('DATA SHEET'!$AR$65&gt;0,'DATA SHEET'!AR64/'DATA SHEET'!$AR$65,NA())</f>
        <v>#N/A</v>
      </c>
      <c r="AS61" s="12" t="e">
        <f>IF('DATA SHEET'!$AS$65&gt;0,'DATA SHEET'!AS64/'DATA SHEET'!$AS$65,NA())</f>
        <v>#N/A</v>
      </c>
      <c r="AT61" s="12" t="e">
        <f>IF('DATA SHEET'!$AT$65&gt;0,'DATA SHEET'!AT64/'DATA SHEET'!$AT$65,NA())</f>
        <v>#N/A</v>
      </c>
      <c r="AU61" s="12" t="e">
        <f>IF('DATA SHEET'!$AU$65&gt;0,'DATA SHEET'!AU64/'DATA SHEET'!$AU$65,NA())</f>
        <v>#N/A</v>
      </c>
      <c r="AV61" s="12" t="e">
        <f>IF('DATA SHEET'!$AV$65&gt;0,'DATA SHEET'!AV64/'DATA SHEET'!$AV$65,NA())</f>
        <v>#N/A</v>
      </c>
      <c r="AW61" s="12" t="e">
        <f>IF('DATA SHEET'!$AW$65&gt;0,'DATA SHEET'!AW64/'DATA SHEET'!$AW$65,NA())</f>
        <v>#N/A</v>
      </c>
      <c r="AX61" s="12" t="e">
        <f>IF('DATA SHEET'!$AX$65&gt;0,'DATA SHEET'!AX64/'DATA SHEET'!$AX$65,NA())</f>
        <v>#N/A</v>
      </c>
      <c r="AY61" s="12" t="e">
        <f>IF('DATA SHEET'!$AY$65&gt;0,'DATA SHEET'!AY64/'DATA SHEET'!$AY$65,NA())</f>
        <v>#N/A</v>
      </c>
      <c r="AZ61" s="12" t="e">
        <f>IF('DATA SHEET'!$AZ$65&gt;0,'DATA SHEET'!AZ64/'DATA SHEET'!$AZ$65,NA())</f>
        <v>#N/A</v>
      </c>
      <c r="BA61" s="12">
        <f>IF('DATA SHEET'!$BA$65&gt;0,'DATA SHEET'!BA64/'DATA SHEET'!$BA$65,NA())</f>
        <v>7.792207792207792E-2</v>
      </c>
    </row>
    <row r="62" spans="1:53" x14ac:dyDescent="0.2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53" x14ac:dyDescent="0.25">
      <c r="A63" s="6" t="s">
        <v>88</v>
      </c>
    </row>
    <row r="64" spans="1:53" x14ac:dyDescent="0.25">
      <c r="B64">
        <v>2012</v>
      </c>
      <c r="C64" s="3">
        <v>41275</v>
      </c>
      <c r="D64" s="3">
        <v>41306</v>
      </c>
      <c r="E64" s="3">
        <v>41334</v>
      </c>
      <c r="F64" s="3">
        <v>41365</v>
      </c>
      <c r="G64" s="3">
        <v>41395</v>
      </c>
      <c r="H64" s="3">
        <v>41426</v>
      </c>
      <c r="I64" s="3">
        <v>41456</v>
      </c>
      <c r="J64" s="3">
        <v>41487</v>
      </c>
      <c r="K64" s="3">
        <v>41518</v>
      </c>
      <c r="L64" s="3">
        <v>41548</v>
      </c>
      <c r="M64" s="3">
        <v>41579</v>
      </c>
      <c r="N64" s="3">
        <v>41609</v>
      </c>
      <c r="O64" t="s">
        <v>65</v>
      </c>
      <c r="P64" s="3">
        <v>41640</v>
      </c>
      <c r="Q64" s="3">
        <v>41671</v>
      </c>
      <c r="R64" s="3">
        <v>41699</v>
      </c>
      <c r="S64" s="3">
        <v>41730</v>
      </c>
      <c r="T64" s="3">
        <v>41760</v>
      </c>
      <c r="U64" s="3">
        <v>41791</v>
      </c>
      <c r="V64" s="3">
        <v>41821</v>
      </c>
      <c r="W64" s="3">
        <v>41852</v>
      </c>
      <c r="X64" s="3">
        <v>41883</v>
      </c>
      <c r="Y64" s="3">
        <v>41913</v>
      </c>
      <c r="Z64" s="3">
        <v>41944</v>
      </c>
      <c r="AA64" s="3">
        <v>41974</v>
      </c>
      <c r="AB64" t="s">
        <v>69</v>
      </c>
      <c r="AC64" s="3">
        <v>42005</v>
      </c>
      <c r="AD64" s="3">
        <v>42036</v>
      </c>
      <c r="AE64" s="3">
        <v>42064</v>
      </c>
      <c r="AF64" s="3">
        <v>42095</v>
      </c>
      <c r="AG64" s="3">
        <v>42125</v>
      </c>
      <c r="AH64" s="3">
        <v>42156</v>
      </c>
      <c r="AI64" s="3">
        <v>42186</v>
      </c>
      <c r="AJ64" s="3">
        <v>42217</v>
      </c>
      <c r="AK64" s="3">
        <v>42248</v>
      </c>
      <c r="AL64" s="3">
        <v>42278</v>
      </c>
      <c r="AM64" s="3">
        <v>42309</v>
      </c>
      <c r="AN64" s="3">
        <v>42339</v>
      </c>
      <c r="AO64" s="3">
        <v>42370</v>
      </c>
      <c r="AP64" s="3">
        <v>42401</v>
      </c>
      <c r="AQ64" s="3">
        <v>42430</v>
      </c>
      <c r="AR64" s="3">
        <v>42461</v>
      </c>
      <c r="AS64" s="3">
        <v>42491</v>
      </c>
      <c r="AT64" s="3">
        <v>42522</v>
      </c>
      <c r="AU64" s="3">
        <v>42552</v>
      </c>
      <c r="AV64" s="3">
        <v>42583</v>
      </c>
      <c r="AW64" s="3">
        <v>42614</v>
      </c>
      <c r="AX64" s="3">
        <v>42644</v>
      </c>
      <c r="AY64" s="3">
        <v>42675</v>
      </c>
      <c r="AZ64" s="3">
        <v>42705</v>
      </c>
      <c r="BA64" s="3">
        <v>42736</v>
      </c>
    </row>
    <row r="65" spans="1:53" x14ac:dyDescent="0.25">
      <c r="A65" t="s">
        <v>40</v>
      </c>
      <c r="B65" s="12">
        <f>IF('DATA SHEET'!$B$72&gt;0,'DATA SHEET'!B69/'DATA SHEET'!$B$72,NA())</f>
        <v>0.64583333333333337</v>
      </c>
      <c r="C65" s="12">
        <f>IF('DATA SHEET'!$C$72&gt;0,'DATA SHEET'!C69/'DATA SHEET'!$C$72,NA())</f>
        <v>1</v>
      </c>
      <c r="D65" s="12" t="e">
        <f>IF('DATA SHEET'!$D$72&gt;0,'DATA SHEET'!D69/'DATA SHEET'!$D$72,NA())</f>
        <v>#N/A</v>
      </c>
      <c r="E65" s="12">
        <f>IF('DATA SHEET'!$E$72&gt;0,'DATA SHEET'!E69/'DATA SHEET'!$E$72,NA())</f>
        <v>1</v>
      </c>
      <c r="F65" s="12">
        <f>IF('DATA SHEET'!$F$72&gt;0,'DATA SHEET'!F69/'DATA SHEET'!$F$72,NA())</f>
        <v>1</v>
      </c>
      <c r="G65" s="12">
        <f>IF('DATA SHEET'!$G$72&gt;0,'DATA SHEET'!G69/'DATA SHEET'!$G$72,NA())</f>
        <v>0.5</v>
      </c>
      <c r="H65" s="12" t="e">
        <f>IF('DATA SHEET'!$H$72&gt;0,'DATA SHEET'!H69/'DATA SHEET'!$H$72,NA())</f>
        <v>#N/A</v>
      </c>
      <c r="I65" s="12">
        <f>IF('DATA SHEET'!$I$72&gt;0,'DATA SHEET'!I69/'DATA SHEET'!$I$72,NA())</f>
        <v>0.5</v>
      </c>
      <c r="J65" s="12" t="e">
        <f>IF('DATA SHEET'!JB$72&gt;0,'DATA SHEET'!J69/'DATA SHEET'!$J$72,NA())</f>
        <v>#N/A</v>
      </c>
      <c r="K65" s="12">
        <f>IF('DATA SHEET'!$K$72&gt;0,'DATA SHEET'!K69/'DATA SHEET'!$K$72,NA())</f>
        <v>1</v>
      </c>
      <c r="L65" s="12">
        <f>IF('DATA SHEET'!$L$72&gt;0,'DATA SHEET'!L69/'DATA SHEET'!$L$72,NA())</f>
        <v>1</v>
      </c>
      <c r="M65" s="12" t="e">
        <f>IF('DATA SHEET'!$M$72&gt;0,'DATA SHEET'!M69/'DATA SHEET'!$M$72,NA())</f>
        <v>#N/A</v>
      </c>
      <c r="N65" s="12">
        <f>IF('DATA SHEET'!$N$72&gt;0,'DATA SHEET'!N69/'DATA SHEET'!$N$72,NA())</f>
        <v>1</v>
      </c>
      <c r="O65" s="12">
        <f>IF('DATA SHEET'!$O$72&gt;0,'DATA SHEET'!O69/'DATA SHEET'!$O$72,NA())</f>
        <v>0.73529411764705888</v>
      </c>
      <c r="P65" s="12">
        <f>IF('DATA SHEET'!$P$72&gt;0,'DATA SHEET'!P69/'DATA SHEET'!$P$72,NA())</f>
        <v>0.5</v>
      </c>
      <c r="Q65" s="12">
        <f>IF('DATA SHEET'!$Q$72&gt;0,'DATA SHEET'!Q69/'DATA SHEET'!$Q$72,NA())</f>
        <v>0.66666666666666663</v>
      </c>
      <c r="R65" s="12">
        <f>IF('DATA SHEET'!$R$72&gt;0,'DATA SHEET'!R69/'DATA SHEET'!$R$72,NA())</f>
        <v>0</v>
      </c>
      <c r="S65" s="12">
        <f>IF('DATA SHEET'!$S$72&gt;0,'DATA SHEET'!S69/'DATA SHEET'!$S$72,NA())</f>
        <v>1</v>
      </c>
      <c r="T65" s="12" t="e">
        <f>IF('DATA SHEET'!$T$72&gt;0,'DATA SHEET'!T69/'DATA SHEET'!$T$72,NA())</f>
        <v>#N/A</v>
      </c>
      <c r="U65" s="12" t="e">
        <f>IF('DATA SHEET'!$U$72&gt;0,'DATA SHEET'!U69/'DATA SHEET'!$U$72,NA())</f>
        <v>#N/A</v>
      </c>
      <c r="V65" s="12" t="e">
        <f>IF('DATA SHEET'!$V$72&gt;0,'DATA SHEET'!V69/'DATA SHEET'!$V$72,NA())</f>
        <v>#N/A</v>
      </c>
      <c r="W65" s="12" t="e">
        <f>IF('DATA SHEET'!$W$72&gt;0,'DATA SHEET'!W69/'DATA SHEET'!$W$72,NA())</f>
        <v>#N/A</v>
      </c>
      <c r="X65" s="12" t="e">
        <f>IF('DATA SHEET'!$X$72&gt;0,'DATA SHEET'!X69/'DATA SHEET'!$X$72,NA())</f>
        <v>#N/A</v>
      </c>
      <c r="Y65" s="12" t="e">
        <f>IF('DATA SHEET'!$Y$72&gt;0,'DATA SHEET'!Y69/'DATA SHEET'!$Y$72,NA())</f>
        <v>#N/A</v>
      </c>
      <c r="Z65" s="12" t="e">
        <f>IF('DATA SHEET'!$Z$72&gt;0,'DATA SHEET'!Z69/'DATA SHEET'!$Z$72,NA())</f>
        <v>#N/A</v>
      </c>
      <c r="AA65" s="12" t="e">
        <f>IF('DATA SHEET'!$AA$72&gt;0,'DATA SHEET'!AA69/'DATA SHEET'!$AA$72,NA())</f>
        <v>#N/A</v>
      </c>
      <c r="AB65" s="12">
        <f>IF('DATA SHEET'!$AB$72&gt;0,'DATA SHEET'!AB69/'DATA SHEET'!$AB$72,NA())</f>
        <v>0.7142857142857143</v>
      </c>
      <c r="AC65" s="12" t="e">
        <f>IF('DATA SHEET'!$AC$72&gt;0,'DATA SHEET'!AC69/'DATA SHEET'!$AC$72,NA())</f>
        <v>#N/A</v>
      </c>
      <c r="AD65" s="12" t="e">
        <f>IF('DATA SHEET'!$AC$72&gt;0,'DATA SHEET'!AD69/'DATA SHEET'!$AC$72,NA())</f>
        <v>#N/A</v>
      </c>
      <c r="AE65" s="12" t="e">
        <f>IF('DATA SHEET'!$AE$72&gt;0,'DATA SHEET'!AE69/'DATA SHEET'!$AE$72,NA())</f>
        <v>#N/A</v>
      </c>
      <c r="AF65" s="12" t="e">
        <f>IF('DATA SHEET'!$AF$72&gt;0,'DATA SHEET'!AF69/'DATA SHEET'!$AF$72,NA())</f>
        <v>#N/A</v>
      </c>
      <c r="AG65" s="12" t="e">
        <f>IF('DATA SHEET'!$AG$72&gt;0,'DATA SHEET'!AG69/'DATA SHEET'!$AG$72,NA())</f>
        <v>#N/A</v>
      </c>
      <c r="AH65" s="12" t="e">
        <f>IF('DATA SHEET'!$AH$72&gt;0,'DATA SHEET'!AH69/'DATA SHEET'!$AH$72,NA())</f>
        <v>#N/A</v>
      </c>
      <c r="AI65" s="12" t="e">
        <f>IF('DATA SHEET'!$AI$72&gt;0,'DATA SHEET'!AI69/'DATA SHEET'!$AI$72,NA())</f>
        <v>#N/A</v>
      </c>
      <c r="AJ65" s="12" t="e">
        <f>IF('DATA SHEET'!$AI$72&gt;0,'DATA SHEET'!AJ69/'DATA SHEET'!$AI$72,NA())</f>
        <v>#N/A</v>
      </c>
      <c r="AK65" s="12" t="e">
        <f>IF('DATA SHEET'!$AK$72&gt;0,'DATA SHEET'!AK69/'DATA SHEET'!$AK$72,NA())</f>
        <v>#N/A</v>
      </c>
      <c r="AL65" s="12" t="e">
        <f>IF('DATA SHEET'!$AL$72&gt;0,'DATA SHEET'!AL69/'DATA SHEET'!$AL$72,NA())</f>
        <v>#N/A</v>
      </c>
      <c r="AM65" s="12" t="e">
        <f>IF('DATA SHEET'!$AM$72&gt;0,'DATA SHEET'!AM69/'DATA SHEET'!$AM$72,NA())</f>
        <v>#N/A</v>
      </c>
      <c r="AN65" s="12" t="e">
        <f>IF('DATA SHEET'!$AN$72&gt;0,'DATA SHEET'!AN69/'DATA SHEET'!$AN$72,NA())</f>
        <v>#N/A</v>
      </c>
      <c r="AO65" s="12" t="e">
        <f>IF('DATA SHEET'!$AO$72&gt;0,'DATA SHEET'!AO69/'DATA SHEET'!$AO$72,NA())</f>
        <v>#N/A</v>
      </c>
      <c r="AP65" s="12" t="e">
        <f>IF('DATA SHEET'!$AP$72&gt;0,'DATA SHEET'!AP69/'DATA SHEET'!$AP$72,NA())</f>
        <v>#N/A</v>
      </c>
      <c r="AQ65" s="12" t="e">
        <f>IF('DATA SHEET'!$AQ$72&gt;0,'DATA SHEET'!AQ69/'DATA SHEET'!$AQ$72,NA())</f>
        <v>#N/A</v>
      </c>
      <c r="AR65" s="12" t="e">
        <f>IF('DATA SHEET'!$AR$72&gt;0,'DATA SHEET'!AR69/'DATA SHEET'!$AR$72,NA())</f>
        <v>#N/A</v>
      </c>
      <c r="AS65" s="12" t="e">
        <f>IF('DATA SHEET'!$AS$72&gt;0,'DATA SHEET'!AS69/'DATA SHEET'!$AS$72,NA())</f>
        <v>#N/A</v>
      </c>
      <c r="AT65" s="12" t="e">
        <f>IF('DATA SHEET'!$AT$72&gt;0,'DATA SHEET'!AT69/'DATA SHEET'!$AT$72,NA())</f>
        <v>#N/A</v>
      </c>
      <c r="AU65" s="12" t="e">
        <f>IF('DATA SHEET'!$AU$72&gt;0,'DATA SHEET'!AU69/'DATA SHEET'!$AU$72,NA())</f>
        <v>#N/A</v>
      </c>
      <c r="AV65" s="12" t="e">
        <f>IF('DATA SHEET'!$AV$72&gt;0,'DATA SHEET'!AV69/'DATA SHEET'!$AV$72,NA())</f>
        <v>#N/A</v>
      </c>
      <c r="AW65" s="12" t="e">
        <f>IF('DATA SHEET'!$AW$72&gt;0,'DATA SHEET'!AW69/'DATA SHEET'!$AW$72,NA())</f>
        <v>#N/A</v>
      </c>
      <c r="AX65" s="12" t="e">
        <f>IF('DATA SHEET'!$AX$72&gt;0,'DATA SHEET'!AX69/'DATA SHEET'!$AX$72,NA())</f>
        <v>#N/A</v>
      </c>
      <c r="AY65" s="12" t="e">
        <f>IF('DATA SHEET'!$AY$72&gt;0,'DATA SHEET'!AY69/'DATA SHEET'!$AY$72,NA())</f>
        <v>#N/A</v>
      </c>
      <c r="AZ65" s="12" t="e">
        <f>IF('DATA SHEET'!$AZ$72&gt;0,'DATA SHEET'!AZ69/'DATA SHEET'!$AZ$72,NA())</f>
        <v>#N/A</v>
      </c>
      <c r="BA65" s="12">
        <f>IF('DATA SHEET'!$BA$72&gt;0,'DATA SHEET'!BA69/'DATA SHEET'!$BA$72,NA())</f>
        <v>0.7142857142857143</v>
      </c>
    </row>
    <row r="66" spans="1:53" x14ac:dyDescent="0.25">
      <c r="A66" t="s">
        <v>41</v>
      </c>
      <c r="B66" s="12">
        <f>IF('DATA SHEET'!$B$72&gt;0,'DATA SHEET'!B70/'DATA SHEET'!$B$72,NA())</f>
        <v>0.125</v>
      </c>
      <c r="C66" s="12">
        <f>IF('DATA SHEET'!$C$72&gt;0,'DATA SHEET'!C70/'DATA SHEET'!$C$72,NA())</f>
        <v>0</v>
      </c>
      <c r="D66" s="12" t="e">
        <f>IF('DATA SHEET'!$D$72&gt;0,'DATA SHEET'!D70/'DATA SHEET'!$D$72,NA())</f>
        <v>#N/A</v>
      </c>
      <c r="E66" s="12">
        <f>IF('DATA SHEET'!$E$72&gt;0,'DATA SHEET'!E70/'DATA SHEET'!$E$72,NA())</f>
        <v>0</v>
      </c>
      <c r="F66" s="12">
        <f>IF('DATA SHEET'!$F$72&gt;0,'DATA SHEET'!F70/'DATA SHEET'!$F$72,NA())</f>
        <v>0</v>
      </c>
      <c r="G66" s="12">
        <f>IF('DATA SHEET'!$G$72&gt;0,'DATA SHEET'!G70/'DATA SHEET'!$G$72,NA())</f>
        <v>0.5</v>
      </c>
      <c r="H66" s="12" t="e">
        <f>IF('DATA SHEET'!$H$72&gt;0,'DATA SHEET'!H70/'DATA SHEET'!$H$72,NA())</f>
        <v>#N/A</v>
      </c>
      <c r="I66" s="12">
        <f>IF('DATA SHEET'!$I$72&gt;0,'DATA SHEET'!I70/'DATA SHEET'!$I$72,NA())</f>
        <v>0</v>
      </c>
      <c r="J66" s="12" t="e">
        <f>IF('DATA SHEET'!JB$72&gt;0,'DATA SHEET'!J70/'DATA SHEET'!$J$72,NA())</f>
        <v>#N/A</v>
      </c>
      <c r="K66" s="12">
        <f>IF('DATA SHEET'!$K$72&gt;0,'DATA SHEET'!K70/'DATA SHEET'!$K$72,NA())</f>
        <v>0</v>
      </c>
      <c r="L66" s="12">
        <f>IF('DATA SHEET'!$L$72&gt;0,'DATA SHEET'!L70/'DATA SHEET'!$L$72,NA())</f>
        <v>0</v>
      </c>
      <c r="M66" s="12" t="e">
        <f>IF('DATA SHEET'!$M$72&gt;0,'DATA SHEET'!M70/'DATA SHEET'!$M$72,NA())</f>
        <v>#N/A</v>
      </c>
      <c r="N66" s="12">
        <f>IF('DATA SHEET'!$N$72&gt;0,'DATA SHEET'!N70/'DATA SHEET'!$N$72,NA())</f>
        <v>0</v>
      </c>
      <c r="O66" s="12">
        <f>IF('DATA SHEET'!$O$72&gt;0,'DATA SHEET'!O70/'DATA SHEET'!$O$72,NA())</f>
        <v>0.10294117647058823</v>
      </c>
      <c r="P66" s="12">
        <f>IF('DATA SHEET'!$P$72&gt;0,'DATA SHEET'!P70/'DATA SHEET'!$P$72,NA())</f>
        <v>0.5</v>
      </c>
      <c r="Q66" s="12">
        <f>IF('DATA SHEET'!$Q$72&gt;0,'DATA SHEET'!Q70/'DATA SHEET'!$Q$72,NA())</f>
        <v>0.33333333333333331</v>
      </c>
      <c r="R66" s="12">
        <f>IF('DATA SHEET'!$R$72&gt;0,'DATA SHEET'!R70/'DATA SHEET'!$R$72,NA())</f>
        <v>0.5</v>
      </c>
      <c r="S66" s="12">
        <f>IF('DATA SHEET'!$S$72&gt;0,'DATA SHEET'!S70/'DATA SHEET'!$S$72,NA())</f>
        <v>0</v>
      </c>
      <c r="T66" s="12" t="e">
        <f>IF('DATA SHEET'!$T$72&gt;0,'DATA SHEET'!T70/'DATA SHEET'!$T$72,NA())</f>
        <v>#N/A</v>
      </c>
      <c r="U66" s="12" t="e">
        <f>IF('DATA SHEET'!$U$72&gt;0,'DATA SHEET'!U70/'DATA SHEET'!$U$72,NA())</f>
        <v>#N/A</v>
      </c>
      <c r="V66" s="12" t="e">
        <f>IF('DATA SHEET'!$V$72&gt;0,'DATA SHEET'!V70/'DATA SHEET'!$V$72,NA())</f>
        <v>#N/A</v>
      </c>
      <c r="W66" s="12" t="e">
        <f>IF('DATA SHEET'!$W$72&gt;0,'DATA SHEET'!W70/'DATA SHEET'!$W$72,NA())</f>
        <v>#N/A</v>
      </c>
      <c r="X66" s="12" t="e">
        <f>IF('DATA SHEET'!$X$72&gt;0,'DATA SHEET'!X70/'DATA SHEET'!$X$72,NA())</f>
        <v>#N/A</v>
      </c>
      <c r="Y66" s="12" t="e">
        <f>IF('DATA SHEET'!$Y$72&gt;0,'DATA SHEET'!Y70/'DATA SHEET'!$Y$72,NA())</f>
        <v>#N/A</v>
      </c>
      <c r="Z66" s="12" t="e">
        <f>IF('DATA SHEET'!$Z$72&gt;0,'DATA SHEET'!Z70/'DATA SHEET'!$Z$72,NA())</f>
        <v>#N/A</v>
      </c>
      <c r="AA66" s="12" t="e">
        <f>IF('DATA SHEET'!$AA$72&gt;0,'DATA SHEET'!AA70/'DATA SHEET'!$AA$72,NA())</f>
        <v>#N/A</v>
      </c>
      <c r="AB66" s="12">
        <f>IF('DATA SHEET'!$AB$72&gt;0,'DATA SHEET'!AB70/'DATA SHEET'!$AB$72,NA())</f>
        <v>0.12987012987012986</v>
      </c>
      <c r="AC66" s="12" t="e">
        <f>IF('DATA SHEET'!$AC$72&gt;0,'DATA SHEET'!AC70/'DATA SHEET'!$AC$72,NA())</f>
        <v>#N/A</v>
      </c>
      <c r="AD66" s="12" t="e">
        <f>IF('DATA SHEET'!$AC$72&gt;0,'DATA SHEET'!AD70/'DATA SHEET'!$AC$72,NA())</f>
        <v>#N/A</v>
      </c>
      <c r="AE66" s="12" t="e">
        <f>IF('DATA SHEET'!$AE$72&gt;0,'DATA SHEET'!AE70/'DATA SHEET'!$AE$72,NA())</f>
        <v>#N/A</v>
      </c>
      <c r="AF66" s="12" t="e">
        <f>IF('DATA SHEET'!$AF$72&gt;0,'DATA SHEET'!AF70/'DATA SHEET'!$AF$72,NA())</f>
        <v>#N/A</v>
      </c>
      <c r="AG66" s="12" t="e">
        <f>IF('DATA SHEET'!$AG$72&gt;0,'DATA SHEET'!AG70/'DATA SHEET'!$AG$72,NA())</f>
        <v>#N/A</v>
      </c>
      <c r="AH66" s="12" t="e">
        <f>IF('DATA SHEET'!$AH$72&gt;0,'DATA SHEET'!AH70/'DATA SHEET'!$AH$72,NA())</f>
        <v>#N/A</v>
      </c>
      <c r="AI66" s="12" t="e">
        <f>IF('DATA SHEET'!$AI$72&gt;0,'DATA SHEET'!AI70/'DATA SHEET'!$AI$72,NA())</f>
        <v>#N/A</v>
      </c>
      <c r="AJ66" s="12" t="e">
        <f>IF('DATA SHEET'!$AI$72&gt;0,'DATA SHEET'!AJ70/'DATA SHEET'!$AI$72,NA())</f>
        <v>#N/A</v>
      </c>
      <c r="AK66" s="12" t="e">
        <f>IF('DATA SHEET'!$AK$72&gt;0,'DATA SHEET'!AK70/'DATA SHEET'!$AK$72,NA())</f>
        <v>#N/A</v>
      </c>
      <c r="AL66" s="12" t="e">
        <f>IF('DATA SHEET'!$AL$72&gt;0,'DATA SHEET'!AL70/'DATA SHEET'!$AL$72,NA())</f>
        <v>#N/A</v>
      </c>
      <c r="AM66" s="12" t="e">
        <f>IF('DATA SHEET'!$AM$72&gt;0,'DATA SHEET'!AM70/'DATA SHEET'!$AM$72,NA())</f>
        <v>#N/A</v>
      </c>
      <c r="AN66" s="12" t="e">
        <f>IF('DATA SHEET'!$AN$72&gt;0,'DATA SHEET'!AN70/'DATA SHEET'!$AN$72,NA())</f>
        <v>#N/A</v>
      </c>
      <c r="AO66" s="12" t="e">
        <f>IF('DATA SHEET'!$AO$72&gt;0,'DATA SHEET'!AO70/'DATA SHEET'!$AO$72,NA())</f>
        <v>#N/A</v>
      </c>
      <c r="AP66" s="12" t="e">
        <f>IF('DATA SHEET'!$AP$72&gt;0,'DATA SHEET'!AP70/'DATA SHEET'!$AP$72,NA())</f>
        <v>#N/A</v>
      </c>
      <c r="AQ66" s="12" t="e">
        <f>IF('DATA SHEET'!$AQ$72&gt;0,'DATA SHEET'!AQ70/'DATA SHEET'!$AQ$72,NA())</f>
        <v>#N/A</v>
      </c>
      <c r="AR66" s="12" t="e">
        <f>IF('DATA SHEET'!$AR$72&gt;0,'DATA SHEET'!AR70/'DATA SHEET'!$AR$72,NA())</f>
        <v>#N/A</v>
      </c>
      <c r="AS66" s="12" t="e">
        <f>IF('DATA SHEET'!$AS$72&gt;0,'DATA SHEET'!AS70/'DATA SHEET'!$AS$72,NA())</f>
        <v>#N/A</v>
      </c>
      <c r="AT66" s="12" t="e">
        <f>IF('DATA SHEET'!$AT$72&gt;0,'DATA SHEET'!AT70/'DATA SHEET'!$AT$72,NA())</f>
        <v>#N/A</v>
      </c>
      <c r="AU66" s="12" t="e">
        <f>IF('DATA SHEET'!$AU$72&gt;0,'DATA SHEET'!AU70/'DATA SHEET'!$AU$72,NA())</f>
        <v>#N/A</v>
      </c>
      <c r="AV66" s="12" t="e">
        <f>IF('DATA SHEET'!$AV$72&gt;0,'DATA SHEET'!AV70/'DATA SHEET'!$AV$72,NA())</f>
        <v>#N/A</v>
      </c>
      <c r="AW66" s="12" t="e">
        <f>IF('DATA SHEET'!$AW$72&gt;0,'DATA SHEET'!AW70/'DATA SHEET'!$AW$72,NA())</f>
        <v>#N/A</v>
      </c>
      <c r="AX66" s="12" t="e">
        <f>IF('DATA SHEET'!$AX$72&gt;0,'DATA SHEET'!AX70/'DATA SHEET'!$AX$72,NA())</f>
        <v>#N/A</v>
      </c>
      <c r="AY66" s="12" t="e">
        <f>IF('DATA SHEET'!$AY$72&gt;0,'DATA SHEET'!AY70/'DATA SHEET'!$AY$72,NA())</f>
        <v>#N/A</v>
      </c>
      <c r="AZ66" s="12" t="e">
        <f>IF('DATA SHEET'!$AZ$72&gt;0,'DATA SHEET'!AZ70/'DATA SHEET'!$AZ$72,NA())</f>
        <v>#N/A</v>
      </c>
      <c r="BA66" s="12">
        <f>IF('DATA SHEET'!$BA$72&gt;0,'DATA SHEET'!BA70/'DATA SHEET'!$BA$72,NA())</f>
        <v>0.12987012987012986</v>
      </c>
    </row>
    <row r="67" spans="1:53" x14ac:dyDescent="0.25">
      <c r="A67" t="s">
        <v>31</v>
      </c>
      <c r="B67" s="12">
        <f>IF('DATA SHEET'!$B$72&gt;0,'DATA SHEET'!B71/'DATA SHEET'!$B$72,NA())</f>
        <v>0.22916666666666666</v>
      </c>
      <c r="C67" s="12">
        <f>IF('DATA SHEET'!$C$72&gt;0,'DATA SHEET'!C71/'DATA SHEET'!$C$72,NA())</f>
        <v>0</v>
      </c>
      <c r="D67" s="12" t="e">
        <f>IF('DATA SHEET'!$D$72&gt;0,'DATA SHEET'!D71/'DATA SHEET'!$D$72,NA())</f>
        <v>#N/A</v>
      </c>
      <c r="E67" s="12">
        <f>IF('DATA SHEET'!$E$72&gt;0,'DATA SHEET'!E71/'DATA SHEET'!$E$72,NA())</f>
        <v>0</v>
      </c>
      <c r="F67" s="12">
        <f>IF('DATA SHEET'!$F$72&gt;0,'DATA SHEET'!F71/'DATA SHEET'!$F$72,NA())</f>
        <v>0</v>
      </c>
      <c r="G67" s="12">
        <f>IF('DATA SHEET'!$G$72&gt;0,'DATA SHEET'!G71/'DATA SHEET'!$G$72,NA())</f>
        <v>0</v>
      </c>
      <c r="H67" s="12" t="e">
        <f>IF('DATA SHEET'!$H$72&gt;0,'DATA SHEET'!H71/'DATA SHEET'!$H$72,NA())</f>
        <v>#N/A</v>
      </c>
      <c r="I67" s="12">
        <f>IF('DATA SHEET'!$I$72&gt;0,'DATA SHEET'!I71/'DATA SHEET'!$I$72,NA())</f>
        <v>0.5</v>
      </c>
      <c r="J67" s="12" t="e">
        <f>IF('DATA SHEET'!JB$72&gt;0,'DATA SHEET'!J71/'DATA SHEET'!$J$72,NA())</f>
        <v>#N/A</v>
      </c>
      <c r="K67" s="12">
        <f>IF('DATA SHEET'!$K$72&gt;0,'DATA SHEET'!K71/'DATA SHEET'!$K$72,NA())</f>
        <v>0</v>
      </c>
      <c r="L67" s="12">
        <f>IF('DATA SHEET'!$L$72&gt;0,'DATA SHEET'!L71/'DATA SHEET'!$L$72,NA())</f>
        <v>0</v>
      </c>
      <c r="M67" s="12" t="e">
        <f>IF('DATA SHEET'!$M$72&gt;0,'DATA SHEET'!M71/'DATA SHEET'!$M$72,NA())</f>
        <v>#N/A</v>
      </c>
      <c r="N67" s="12">
        <f>IF('DATA SHEET'!$N$72&gt;0,'DATA SHEET'!N71/'DATA SHEET'!$N$72,NA())</f>
        <v>0</v>
      </c>
      <c r="O67" s="12">
        <f>IF('DATA SHEET'!$O$72&gt;0,'DATA SHEET'!O71/'DATA SHEET'!$O$72,NA())</f>
        <v>0.17647058823529413</v>
      </c>
      <c r="P67" s="12">
        <f>IF('DATA SHEET'!$P$72&gt;0,'DATA SHEET'!P71/'DATA SHEET'!$P$72,NA())</f>
        <v>0</v>
      </c>
      <c r="Q67" s="12">
        <f>IF('DATA SHEET'!$Q$72&gt;0,'DATA SHEET'!Q71/'DATA SHEET'!$Q$72,NA())</f>
        <v>0</v>
      </c>
      <c r="R67" s="12">
        <f>IF('DATA SHEET'!$R$72&gt;0,'DATA SHEET'!R71/'DATA SHEET'!$R$72,NA())</f>
        <v>0.5</v>
      </c>
      <c r="S67" s="12">
        <f>IF('DATA SHEET'!$S$72&gt;0,'DATA SHEET'!S71/'DATA SHEET'!$S$72,NA())</f>
        <v>0</v>
      </c>
      <c r="T67" s="12" t="e">
        <f>IF('DATA SHEET'!$T$72&gt;0,'DATA SHEET'!T71/'DATA SHEET'!$T$72,NA())</f>
        <v>#N/A</v>
      </c>
      <c r="U67" s="12" t="e">
        <f>IF('DATA SHEET'!$U$72&gt;0,'DATA SHEET'!U71/'DATA SHEET'!$U$72,NA())</f>
        <v>#N/A</v>
      </c>
      <c r="V67" s="12" t="e">
        <f>IF('DATA SHEET'!$V$72&gt;0,'DATA SHEET'!V71/'DATA SHEET'!$V$72,NA())</f>
        <v>#N/A</v>
      </c>
      <c r="W67" s="12" t="e">
        <f>IF('DATA SHEET'!$W$72&gt;0,'DATA SHEET'!W71/'DATA SHEET'!$W$72,NA())</f>
        <v>#N/A</v>
      </c>
      <c r="X67" s="12" t="e">
        <f>IF('DATA SHEET'!$X$72&gt;0,'DATA SHEET'!X71/'DATA SHEET'!$X$72,NA())</f>
        <v>#N/A</v>
      </c>
      <c r="Y67" s="12" t="e">
        <f>IF('DATA SHEET'!$Y$72&gt;0,'DATA SHEET'!Y71/'DATA SHEET'!$Y$72,NA())</f>
        <v>#N/A</v>
      </c>
      <c r="Z67" s="12" t="e">
        <f>IF('DATA SHEET'!$Z$72&gt;0,'DATA SHEET'!Z71/'DATA SHEET'!$Z$72,NA())</f>
        <v>#N/A</v>
      </c>
      <c r="AA67" s="12" t="e">
        <f>IF('DATA SHEET'!$AA$72&gt;0,'DATA SHEET'!AA71/'DATA SHEET'!$AA$72,NA())</f>
        <v>#N/A</v>
      </c>
      <c r="AB67" s="12">
        <f>IF('DATA SHEET'!$AB$72&gt;0,'DATA SHEET'!AB71/'DATA SHEET'!$AB$72,NA())</f>
        <v>0.16883116883116883</v>
      </c>
      <c r="AC67" s="12" t="e">
        <f>IF('DATA SHEET'!$AC$72&gt;0,'DATA SHEET'!AC71/'DATA SHEET'!$AC$72,NA())</f>
        <v>#N/A</v>
      </c>
      <c r="AD67" s="12" t="e">
        <f>IF('DATA SHEET'!$AC$72&gt;0,'DATA SHEET'!AD71/'DATA SHEET'!$AC$72,NA())</f>
        <v>#N/A</v>
      </c>
      <c r="AE67" s="12" t="e">
        <f>IF('DATA SHEET'!$AE$72&gt;0,'DATA SHEET'!AE71/'DATA SHEET'!$AE$72,NA())</f>
        <v>#N/A</v>
      </c>
      <c r="AF67" s="12" t="e">
        <f>IF('DATA SHEET'!$AF$72&gt;0,'DATA SHEET'!AF71/'DATA SHEET'!$AF$72,NA())</f>
        <v>#N/A</v>
      </c>
      <c r="AG67" s="12" t="e">
        <f>IF('DATA SHEET'!$AG$72&gt;0,'DATA SHEET'!AG71/'DATA SHEET'!$AG$72,NA())</f>
        <v>#N/A</v>
      </c>
      <c r="AH67" s="12" t="e">
        <f>IF('DATA SHEET'!$AH$72&gt;0,'DATA SHEET'!AH71/'DATA SHEET'!$AH$72,NA())</f>
        <v>#N/A</v>
      </c>
      <c r="AI67" s="12" t="e">
        <f>IF('DATA SHEET'!$AI$72&gt;0,'DATA SHEET'!AI71/'DATA SHEET'!$AI$72,NA())</f>
        <v>#N/A</v>
      </c>
      <c r="AJ67" s="12" t="e">
        <f>IF('DATA SHEET'!$AI$72&gt;0,'DATA SHEET'!AJ71/'DATA SHEET'!$AI$72,NA())</f>
        <v>#N/A</v>
      </c>
      <c r="AK67" s="12" t="e">
        <f>IF('DATA SHEET'!$AK$72&gt;0,'DATA SHEET'!AK71/'DATA SHEET'!$AK$72,NA())</f>
        <v>#N/A</v>
      </c>
      <c r="AL67" s="12" t="e">
        <f>IF('DATA SHEET'!$AL$72&gt;0,'DATA SHEET'!AL71/'DATA SHEET'!$AL$72,NA())</f>
        <v>#N/A</v>
      </c>
      <c r="AM67" s="12" t="e">
        <f>IF('DATA SHEET'!$AM$72&gt;0,'DATA SHEET'!AM71/'DATA SHEET'!$AM$72,NA())</f>
        <v>#N/A</v>
      </c>
      <c r="AN67" s="12" t="e">
        <f>IF('DATA SHEET'!$AN$72&gt;0,'DATA SHEET'!AN71/'DATA SHEET'!$AN$72,NA())</f>
        <v>#N/A</v>
      </c>
      <c r="AO67" s="12" t="e">
        <f>IF('DATA SHEET'!$AO$72&gt;0,'DATA SHEET'!AO71/'DATA SHEET'!$AO$72,NA())</f>
        <v>#N/A</v>
      </c>
      <c r="AP67" s="12" t="e">
        <f>IF('DATA SHEET'!$AP$72&gt;0,'DATA SHEET'!AP71/'DATA SHEET'!$AP$72,NA())</f>
        <v>#N/A</v>
      </c>
      <c r="AQ67" s="12" t="e">
        <f>IF('DATA SHEET'!$AQ$72&gt;0,'DATA SHEET'!AQ71/'DATA SHEET'!$AQ$72,NA())</f>
        <v>#N/A</v>
      </c>
      <c r="AR67" s="12" t="e">
        <f>IF('DATA SHEET'!$AR$72&gt;0,'DATA SHEET'!AR71/'DATA SHEET'!$AR$72,NA())</f>
        <v>#N/A</v>
      </c>
      <c r="AS67" s="12" t="e">
        <f>IF('DATA SHEET'!$AS$72&gt;0,'DATA SHEET'!AS71/'DATA SHEET'!$AS$72,NA())</f>
        <v>#N/A</v>
      </c>
      <c r="AT67" s="12" t="e">
        <f>IF('DATA SHEET'!$AT$72&gt;0,'DATA SHEET'!AT71/'DATA SHEET'!$AT$72,NA())</f>
        <v>#N/A</v>
      </c>
      <c r="AU67" s="12" t="e">
        <f>IF('DATA SHEET'!$AU$72&gt;0,'DATA SHEET'!AU71/'DATA SHEET'!$AU$72,NA())</f>
        <v>#N/A</v>
      </c>
      <c r="AV67" s="12" t="e">
        <f>IF('DATA SHEET'!$AV$72&gt;0,'DATA SHEET'!AV71/'DATA SHEET'!$AV$72,NA())</f>
        <v>#N/A</v>
      </c>
      <c r="AW67" s="12" t="e">
        <f>IF('DATA SHEET'!$AW$72&gt;0,'DATA SHEET'!AW71/'DATA SHEET'!$AW$72,NA())</f>
        <v>#N/A</v>
      </c>
      <c r="AX67" s="12" t="e">
        <f>IF('DATA SHEET'!$AX$72&gt;0,'DATA SHEET'!AX71/'DATA SHEET'!$AX$72,NA())</f>
        <v>#N/A</v>
      </c>
      <c r="AY67" s="12" t="e">
        <f>IF('DATA SHEET'!$AY$72&gt;0,'DATA SHEET'!AY71/'DATA SHEET'!$AY$72,NA())</f>
        <v>#N/A</v>
      </c>
      <c r="AZ67" s="12" t="e">
        <f>IF('DATA SHEET'!$AZ$72&gt;0,'DATA SHEET'!AZ71/'DATA SHEET'!$AZ$72,NA())</f>
        <v>#N/A</v>
      </c>
      <c r="BA67" s="12">
        <f>IF('DATA SHEET'!$BA$72&gt;0,'DATA SHEET'!BA71/'DATA SHEET'!$BA$72,NA())</f>
        <v>0.16883116883116883</v>
      </c>
    </row>
    <row r="69" spans="1:53" x14ac:dyDescent="0.25">
      <c r="A69" s="6" t="s">
        <v>43</v>
      </c>
    </row>
    <row r="70" spans="1:53" x14ac:dyDescent="0.25">
      <c r="B70">
        <v>2012</v>
      </c>
      <c r="C70" s="3">
        <v>41275</v>
      </c>
      <c r="D70" s="3">
        <v>41306</v>
      </c>
      <c r="E70" s="3">
        <v>41334</v>
      </c>
      <c r="F70" s="3">
        <v>41365</v>
      </c>
      <c r="G70" s="3">
        <v>41395</v>
      </c>
      <c r="H70" s="3">
        <v>41426</v>
      </c>
      <c r="I70" s="3">
        <v>41456</v>
      </c>
      <c r="J70" s="3">
        <v>41487</v>
      </c>
      <c r="K70" s="3">
        <v>41518</v>
      </c>
      <c r="L70" s="3">
        <v>41548</v>
      </c>
      <c r="M70" s="3">
        <v>41579</v>
      </c>
      <c r="N70" s="3">
        <v>41609</v>
      </c>
      <c r="O70" t="s">
        <v>65</v>
      </c>
      <c r="P70" s="3">
        <v>41640</v>
      </c>
      <c r="Q70" s="3">
        <v>41671</v>
      </c>
      <c r="R70" s="3">
        <v>41699</v>
      </c>
      <c r="S70" s="3">
        <v>41730</v>
      </c>
      <c r="T70" s="3">
        <v>41760</v>
      </c>
      <c r="U70" s="3">
        <v>41791</v>
      </c>
      <c r="V70" s="3">
        <v>41821</v>
      </c>
      <c r="W70" s="3">
        <v>41852</v>
      </c>
      <c r="X70" s="3">
        <v>41883</v>
      </c>
      <c r="Y70" s="3">
        <v>41913</v>
      </c>
      <c r="Z70" s="3">
        <v>41944</v>
      </c>
      <c r="AA70" s="3">
        <v>41974</v>
      </c>
      <c r="AB70" t="s">
        <v>70</v>
      </c>
      <c r="AC70" s="3">
        <v>42005</v>
      </c>
      <c r="AD70" s="3">
        <v>42036</v>
      </c>
      <c r="AE70" s="3">
        <v>42064</v>
      </c>
      <c r="AF70" s="3">
        <v>42095</v>
      </c>
      <c r="AG70" s="3">
        <v>42125</v>
      </c>
      <c r="AH70" s="3">
        <v>42156</v>
      </c>
      <c r="AI70" s="3">
        <v>42186</v>
      </c>
      <c r="AJ70" s="3">
        <v>42217</v>
      </c>
      <c r="AK70" s="3">
        <v>42248</v>
      </c>
      <c r="AL70" s="3">
        <v>42278</v>
      </c>
      <c r="AM70" s="3">
        <v>42309</v>
      </c>
      <c r="AN70" s="3">
        <v>42339</v>
      </c>
      <c r="AO70" s="3">
        <v>42370</v>
      </c>
      <c r="AP70" s="3">
        <v>42401</v>
      </c>
      <c r="AQ70" s="3">
        <v>42430</v>
      </c>
      <c r="AR70" s="3">
        <v>42461</v>
      </c>
      <c r="AS70" s="3">
        <v>42491</v>
      </c>
      <c r="AT70" s="3">
        <v>42522</v>
      </c>
      <c r="AU70" s="3">
        <v>42552</v>
      </c>
      <c r="AV70" s="3">
        <v>42583</v>
      </c>
      <c r="AW70" s="3">
        <v>42614</v>
      </c>
      <c r="AX70" s="3">
        <v>42644</v>
      </c>
      <c r="AY70" s="3">
        <v>42675</v>
      </c>
      <c r="AZ70" s="3">
        <v>42705</v>
      </c>
      <c r="BA70" s="3">
        <v>42736</v>
      </c>
    </row>
    <row r="71" spans="1:53" x14ac:dyDescent="0.25">
      <c r="A71" t="s">
        <v>44</v>
      </c>
      <c r="B71" s="12">
        <f>IF('DATA SHEET'!$B$98&gt;0,'DATA SHEET'!B92/'DATA SHEET'!$B$98,NA())</f>
        <v>0.5</v>
      </c>
      <c r="C71" s="12">
        <f>IF('DATA SHEET'!$C$98&gt;0,'DATA SHEET'!C92/'DATA SHEET'!$C$98,NA())</f>
        <v>0.5</v>
      </c>
      <c r="D71" s="12" t="e">
        <f>IF('DATA SHEET'!$D$98&gt;0,'DATA SHEET'!D92/'DATA SHEET'!$D$98,NA())</f>
        <v>#N/A</v>
      </c>
      <c r="E71" s="12">
        <f>IF('DATA SHEET'!$E$98&gt;0,'DATA SHEET'!E92/'DATA SHEET'!$E$98,NA())</f>
        <v>1</v>
      </c>
      <c r="F71" s="12">
        <f>IF('DATA SHEET'!$F$98&gt;0,'DATA SHEET'!F92/'DATA SHEET'!$F$98,NA())</f>
        <v>0.66666666666666663</v>
      </c>
      <c r="G71" s="12">
        <f>IF('DATA SHEET'!$G$98&gt;0,'DATA SHEET'!G92/'DATA SHEET'!$G$98,NA())</f>
        <v>0</v>
      </c>
      <c r="H71" s="12" t="e">
        <f>IF('DATA SHEET'!$H$98&gt;0,'DATA SHEET'!H92/'DATA SHEET'!$H$98,NA())</f>
        <v>#N/A</v>
      </c>
      <c r="I71" s="12">
        <f>IF('DATA SHEET'!$I$98&gt;0,'DATA SHEET'!I92/'DATA SHEET'!$I$98,NA())</f>
        <v>0</v>
      </c>
      <c r="J71" s="12">
        <f>IF('DATA SHEET'!$J$98&gt;0,'DATA SHEET'!J92/'DATA SHEET'!$J$98,NA())</f>
        <v>0.5</v>
      </c>
      <c r="K71" s="12">
        <f>IF('DATA SHEET'!$K$98&gt;0,'DATA SHEET'!K92/'DATA SHEET'!$K$98,NA())</f>
        <v>0</v>
      </c>
      <c r="L71" s="12">
        <f>IF('DATA SHEET'!$L$98&gt;0,'DATA SHEET'!L92/'DATA SHEET'!$L$98,NA())</f>
        <v>1</v>
      </c>
      <c r="M71" s="12" t="e">
        <f>IF('DATA SHEET'!$M$98&gt;0,'DATA SHEET'!M92/'DATA SHEET'!$M$98,NA())</f>
        <v>#N/A</v>
      </c>
      <c r="N71" s="12">
        <f>IF('DATA SHEET'!$N$98&gt;0,'DATA SHEET'!N92/'DATA SHEET'!$N$98,NA())</f>
        <v>0.25</v>
      </c>
      <c r="O71" s="12">
        <f>IF('DATA SHEET'!$O$98&gt;0,'DATA SHEET'!O92/'DATA SHEET'!$O$98,NA())</f>
        <v>0.47058823529411764</v>
      </c>
      <c r="P71" s="12">
        <f>IF('DATA SHEET'!$P$98&gt;0,'DATA SHEET'!P92/'DATA SHEET'!$P$98,NA())</f>
        <v>0.5</v>
      </c>
      <c r="Q71" s="12">
        <f>IF('DATA SHEET'!$Q$98&gt;0,'DATA SHEET'!Q92/'DATA SHEET'!$Q$98,NA())</f>
        <v>0.33333333333333331</v>
      </c>
      <c r="R71" s="12">
        <f>IF('DATA SHEET'!$R$98&gt;0,'DATA SHEET'!R92/'DATA SHEET'!$R$98,NA())</f>
        <v>0</v>
      </c>
      <c r="S71" s="12">
        <f>IF('DATA SHEET'!$S$98&gt;0,'DATA SHEET'!S92/'DATA SHEET'!$S$98,NA())</f>
        <v>1</v>
      </c>
      <c r="T71" s="12" t="e">
        <f>IF('DATA SHEET'!$T$98&gt;0,'DATA SHEET'!T92/'DATA SHEET'!$T$98,NA())</f>
        <v>#N/A</v>
      </c>
      <c r="U71" s="12" t="e">
        <f>IF('DATA SHEET'!$U$98&gt;0,'DATA SHEET'!U92/'DATA SHEET'!$U$98,NA())</f>
        <v>#N/A</v>
      </c>
      <c r="V71" s="12" t="e">
        <f>IF('DATA SHEET'!$V$98&gt;0,'DATA SHEET'!V92/'DATA SHEET'!$V$98,NA())</f>
        <v>#N/A</v>
      </c>
      <c r="W71" s="12" t="e">
        <f>IF('DATA SHEET'!$W$98&gt;0,'DATA SHEET'!W92/'DATA SHEET'!$W$98,NA())</f>
        <v>#N/A</v>
      </c>
      <c r="X71" s="12" t="e">
        <f>IF('DATA SHEET'!$X$98&gt;0,'DATA SHEET'!X92/'DATA SHEET'!$X$98,NA())</f>
        <v>#N/A</v>
      </c>
      <c r="Y71" s="12" t="e">
        <f>IF('DATA SHEET'!$Y$98&gt;0,'DATA SHEET'!Y92/'DATA SHEET'!$Y$98,NA())</f>
        <v>#N/A</v>
      </c>
      <c r="Z71" s="12" t="e">
        <f>IF('DATA SHEET'!$Z$98&gt;0,'DATA SHEET'!Z92/'DATA SHEET'!$A$98,NA())</f>
        <v>#N/A</v>
      </c>
      <c r="AA71" s="12" t="e">
        <f>IF('DATA SHEET'!$AA$98&gt;0,'DATA SHEET'!AA92/'DATA SHEET'!$AA$98,NA())</f>
        <v>#N/A</v>
      </c>
      <c r="AB71" s="12">
        <f>IF('DATA SHEET'!$AB$98&gt;0,'DATA SHEET'!AB92/'DATA SHEET'!$AB$98,NA())</f>
        <v>0.46753246753246752</v>
      </c>
      <c r="AC71" s="12" t="e">
        <f>IF('DATA SHEET'!$AC$98&gt;0,'DATA SHEET'!AC92/'DATA SHEET'!$AC$98,NA())</f>
        <v>#N/A</v>
      </c>
      <c r="AD71" s="12" t="e">
        <f>IF('DATA SHEET'!$AD$98&gt;0,'DATA SHEET'!AD92/'DATA SHEET'!$AD$98,NA())</f>
        <v>#N/A</v>
      </c>
      <c r="AE71" s="12" t="e">
        <f>IF('DATA SHEET'!$AE$98&gt;0,'DATA SHEET'!AE92/'DATA SHEET'!$AE$98,NA())</f>
        <v>#N/A</v>
      </c>
      <c r="AF71" s="12" t="e">
        <f>IF('DATA SHEET'!$AF$98&gt;0,'DATA SHEET'!AF92/'DATA SHEET'!$AF$98,NA())</f>
        <v>#N/A</v>
      </c>
      <c r="AG71" s="12" t="e">
        <f>IF('DATA SHEET'!$AG$98&gt;0,'DATA SHEET'!AG92/'DATA SHEET'!$AG$98,NA())</f>
        <v>#N/A</v>
      </c>
      <c r="AH71" s="12" t="e">
        <f>IF('DATA SHEET'!$AH$98&gt;0,'DATA SHEET'!AH92/'DATA SHEET'!$AH$98,NA())</f>
        <v>#N/A</v>
      </c>
      <c r="AI71" s="12" t="e">
        <f>IF('DATA SHEET'!$AI$98&gt;0,'DATA SHEET'!AI92/'DATA SHEET'!$AI$98,NA())</f>
        <v>#N/A</v>
      </c>
      <c r="AJ71" s="12" t="e">
        <f>IF('DATA SHEET'!$AJ$98&gt;0,'DATA SHEET'!AJ92/'DATA SHEET'!$AJ$98,NA())</f>
        <v>#N/A</v>
      </c>
      <c r="AK71" s="12" t="e">
        <f>IF('DATA SHEET'!$AK$98&gt;0,'DATA SHEET'!AK92/'DATA SHEET'!$AK$98,NA())</f>
        <v>#N/A</v>
      </c>
      <c r="AL71" s="12" t="e">
        <f>IF('DATA SHEET'!$AL$98&gt;0,'DATA SHEET'!AL92/'DATA SHEET'!$AL$98,NA())</f>
        <v>#N/A</v>
      </c>
      <c r="AM71" s="12" t="e">
        <f>IF('DATA SHEET'!$AM$98&gt;0,'DATA SHEET'!AM92/'DATA SHEET'!$AM$98,NA())</f>
        <v>#N/A</v>
      </c>
      <c r="AN71" s="12" t="e">
        <f>IF('DATA SHEET'!$AN$98&gt;0,'DATA SHEET'!AN92/'DATA SHEET'!$AN$98,NA())</f>
        <v>#N/A</v>
      </c>
      <c r="AO71" s="12" t="e">
        <f>IF('DATA SHEET'!$AO$98&gt;0,'DATA SHEET'!AO92/'DATA SHEET'!$AO$98,NA())</f>
        <v>#N/A</v>
      </c>
      <c r="AP71" s="12" t="e">
        <f>IF('DATA SHEET'!$AP$98&gt;0,'DATA SHEET'!AP92/'DATA SHEET'!$AP$98,NA())</f>
        <v>#N/A</v>
      </c>
      <c r="AQ71" s="12" t="e">
        <f>IF('DATA SHEET'!$AQ$98&gt;0,'DATA SHEET'!AQ92/'DATA SHEET'!$AQ$98,NA())</f>
        <v>#N/A</v>
      </c>
      <c r="AR71" s="12" t="e">
        <f>IF('DATA SHEET'!$AR$98&gt;0,'DATA SHEET'!AR92/'DATA SHEET'!$AR$98,NA())</f>
        <v>#N/A</v>
      </c>
      <c r="AS71" s="12" t="e">
        <f>IF('DATA SHEET'!$AS$98&gt;0,'DATA SHEET'!AS92/'DATA SHEET'!$AS$98,NA())</f>
        <v>#N/A</v>
      </c>
      <c r="AT71" s="12" t="e">
        <f>IF('DATA SHEET'!$AT$98&gt;0,'DATA SHEET'!AT92/'DATA SHEET'!$AT$98,NA())</f>
        <v>#N/A</v>
      </c>
      <c r="AU71" s="12" t="e">
        <f>IF('DATA SHEET'!$AU$98&gt;0,'DATA SHEET'!AU92/'DATA SHEET'!$AU$98,NA())</f>
        <v>#N/A</v>
      </c>
      <c r="AV71" s="12" t="e">
        <f>IF('DATA SHEET'!$AV$98&gt;0,'DATA SHEET'!AV92/'DATA SHEET'!$AV$98,NA())</f>
        <v>#N/A</v>
      </c>
      <c r="AW71" s="12" t="e">
        <f>IF('DATA SHEET'!$AW$98&gt;0,'DATA SHEET'!AW92/'DATA SHEET'!$AW$98,NA())</f>
        <v>#N/A</v>
      </c>
      <c r="AX71" s="12" t="e">
        <f>IF('DATA SHEET'!$AX$98&gt;0,'DATA SHEET'!AX92/'DATA SHEET'!$AX$98,NA())</f>
        <v>#N/A</v>
      </c>
      <c r="AY71" s="12" t="e">
        <f>IF('DATA SHEET'!$AY$98&gt;0,'DATA SHEET'!AY92/'DATA SHEET'!$AY$98,NA())</f>
        <v>#N/A</v>
      </c>
      <c r="AZ71" s="12" t="e">
        <f>IF('DATA SHEET'!$AZ$98&gt;0,'DATA SHEET'!AZ92/'DATA SHEET'!$AZ$98,NA())</f>
        <v>#N/A</v>
      </c>
      <c r="BA71" s="12">
        <f>IF('DATA SHEET'!$BA$98&gt;0,'DATA SHEET'!BA92/'DATA SHEET'!$BA$98,NA())</f>
        <v>0.46753246753246752</v>
      </c>
    </row>
    <row r="72" spans="1:53" x14ac:dyDescent="0.25">
      <c r="A72" t="s">
        <v>45</v>
      </c>
      <c r="B72" s="12">
        <f>IF('DATA SHEET'!$B$98&gt;0,'DATA SHEET'!B93/'DATA SHEET'!$B$98,NA())</f>
        <v>6.25E-2</v>
      </c>
      <c r="C72" s="12">
        <f>IF('DATA SHEET'!$C$98&gt;0,'DATA SHEET'!C93/'DATA SHEET'!$C$98,NA())</f>
        <v>0.5</v>
      </c>
      <c r="D72" s="12" t="e">
        <f>IF('DATA SHEET'!$D$98&gt;0,'DATA SHEET'!D93/'DATA SHEET'!$D$98,NA())</f>
        <v>#N/A</v>
      </c>
      <c r="E72" s="12">
        <f>IF('DATA SHEET'!$E$98&gt;0,'DATA SHEET'!E93/'DATA SHEET'!$E$98,NA())</f>
        <v>0</v>
      </c>
      <c r="F72" s="12">
        <f>IF('DATA SHEET'!$F$98&gt;0,'DATA SHEET'!F93/'DATA SHEET'!$F$98,NA())</f>
        <v>0</v>
      </c>
      <c r="G72" s="12">
        <f>IF('DATA SHEET'!$G$98&gt;0,'DATA SHEET'!G93/'DATA SHEET'!$G$98,NA())</f>
        <v>0</v>
      </c>
      <c r="H72" s="12" t="e">
        <f>IF('DATA SHEET'!$H$98&gt;0,'DATA SHEET'!H93/'DATA SHEET'!$H$98,NA())</f>
        <v>#N/A</v>
      </c>
      <c r="I72" s="12">
        <f>IF('DATA SHEET'!$I$98&gt;0,'DATA SHEET'!I93/'DATA SHEET'!$I$98,NA())</f>
        <v>0</v>
      </c>
      <c r="J72" s="12">
        <f>IF('DATA SHEET'!$J$98&gt;0,'DATA SHEET'!J93/'DATA SHEET'!$J$98,NA())</f>
        <v>0</v>
      </c>
      <c r="K72" s="12">
        <f>IF('DATA SHEET'!$K$98&gt;0,'DATA SHEET'!K93/'DATA SHEET'!$K$98,NA())</f>
        <v>0.5</v>
      </c>
      <c r="L72" s="12">
        <f>IF('DATA SHEET'!$L$98&gt;0,'DATA SHEET'!L93/'DATA SHEET'!$L$98,NA())</f>
        <v>0</v>
      </c>
      <c r="M72" s="12" t="e">
        <f>IF('DATA SHEET'!$M$98&gt;0,'DATA SHEET'!M93/'DATA SHEET'!$M$98,NA())</f>
        <v>#N/A</v>
      </c>
      <c r="N72" s="12">
        <f>IF('DATA SHEET'!$N$98&gt;0,'DATA SHEET'!N93/'DATA SHEET'!$N$98,NA())</f>
        <v>0.25</v>
      </c>
      <c r="O72" s="12">
        <f>IF('DATA SHEET'!$O$98&gt;0,'DATA SHEET'!O93/'DATA SHEET'!$O$98,NA())</f>
        <v>8.8235294117647065E-2</v>
      </c>
      <c r="P72" s="12">
        <f>IF('DATA SHEET'!$P$98&gt;0,'DATA SHEET'!P93/'DATA SHEET'!$P$98,NA())</f>
        <v>0.5</v>
      </c>
      <c r="Q72" s="12">
        <f>IF('DATA SHEET'!$Q$98&gt;0,'DATA SHEET'!Q93/'DATA SHEET'!$Q$98,NA())</f>
        <v>0</v>
      </c>
      <c r="R72" s="12">
        <f>IF('DATA SHEET'!$R$98&gt;0,'DATA SHEET'!R93/'DATA SHEET'!$R$98,NA())</f>
        <v>0</v>
      </c>
      <c r="S72" s="12">
        <f>IF('DATA SHEET'!$S$98&gt;0,'DATA SHEET'!S93/'DATA SHEET'!$S$98,NA())</f>
        <v>0</v>
      </c>
      <c r="T72" s="12" t="e">
        <f>IF('DATA SHEET'!$T$98&gt;0,'DATA SHEET'!T93/'DATA SHEET'!$T$98,NA())</f>
        <v>#N/A</v>
      </c>
      <c r="U72" s="12" t="e">
        <f>IF('DATA SHEET'!$U$98&gt;0,'DATA SHEET'!U93/'DATA SHEET'!$U$98,NA())</f>
        <v>#N/A</v>
      </c>
      <c r="V72" s="12" t="e">
        <f>IF('DATA SHEET'!$V$98&gt;0,'DATA SHEET'!V93/'DATA SHEET'!$V$98,NA())</f>
        <v>#N/A</v>
      </c>
      <c r="W72" s="12" t="e">
        <f>IF('DATA SHEET'!$W$98&gt;0,'DATA SHEET'!W93/'DATA SHEET'!$W$98,NA())</f>
        <v>#N/A</v>
      </c>
      <c r="X72" s="12" t="e">
        <f>IF('DATA SHEET'!$X$98&gt;0,'DATA SHEET'!X93/'DATA SHEET'!$X$98,NA())</f>
        <v>#N/A</v>
      </c>
      <c r="Y72" s="12" t="e">
        <f>IF('DATA SHEET'!$Y$98&gt;0,'DATA SHEET'!Y93/'DATA SHEET'!$Y$98,NA())</f>
        <v>#N/A</v>
      </c>
      <c r="Z72" s="12" t="e">
        <f>IF('DATA SHEET'!$Z$98&gt;0,'DATA SHEET'!Z93/'DATA SHEET'!$A$98,NA())</f>
        <v>#N/A</v>
      </c>
      <c r="AA72" s="12" t="e">
        <f>IF('DATA SHEET'!$AA$98&gt;0,'DATA SHEET'!AA93/'DATA SHEET'!$AA$98,NA())</f>
        <v>#N/A</v>
      </c>
      <c r="AB72" s="12">
        <f>IF('DATA SHEET'!$AB$98&gt;0,'DATA SHEET'!AB93/'DATA SHEET'!$AB$98,NA())</f>
        <v>9.0909090909090912E-2</v>
      </c>
      <c r="AC72" s="12" t="e">
        <f>IF('DATA SHEET'!$AC$98&gt;0,'DATA SHEET'!AC93/'DATA SHEET'!$AC$98,NA())</f>
        <v>#N/A</v>
      </c>
      <c r="AD72" s="12" t="e">
        <f>IF('DATA SHEET'!$AD$98&gt;0,'DATA SHEET'!AD93/'DATA SHEET'!$AD$98,NA())</f>
        <v>#N/A</v>
      </c>
      <c r="AE72" s="12" t="e">
        <f>IF('DATA SHEET'!$AE$98&gt;0,'DATA SHEET'!AE93/'DATA SHEET'!$AE$98,NA())</f>
        <v>#N/A</v>
      </c>
      <c r="AF72" s="12" t="e">
        <f>IF('DATA SHEET'!$AF$98&gt;0,'DATA SHEET'!AF93/'DATA SHEET'!$AF$98,NA())</f>
        <v>#N/A</v>
      </c>
      <c r="AG72" s="12" t="e">
        <f>IF('DATA SHEET'!$AG$98&gt;0,'DATA SHEET'!AG93/'DATA SHEET'!$AG$98,NA())</f>
        <v>#N/A</v>
      </c>
      <c r="AH72" s="12" t="e">
        <f>IF('DATA SHEET'!$AH$98&gt;0,'DATA SHEET'!AH93/'DATA SHEET'!$AH$98,NA())</f>
        <v>#N/A</v>
      </c>
      <c r="AI72" s="12" t="e">
        <f>IF('DATA SHEET'!$AI$98&gt;0,'DATA SHEET'!AI93/'DATA SHEET'!$AI$98,NA())</f>
        <v>#N/A</v>
      </c>
      <c r="AJ72" s="12" t="e">
        <f>IF('DATA SHEET'!$AJ$98&gt;0,'DATA SHEET'!AJ93/'DATA SHEET'!$AJ$98,NA())</f>
        <v>#N/A</v>
      </c>
      <c r="AK72" s="12" t="e">
        <f>IF('DATA SHEET'!$AK$98&gt;0,'DATA SHEET'!AK93/'DATA SHEET'!$AK$98,NA())</f>
        <v>#N/A</v>
      </c>
      <c r="AL72" s="12" t="e">
        <f>IF('DATA SHEET'!$AL$98&gt;0,'DATA SHEET'!AL93/'DATA SHEET'!$AL$98,NA())</f>
        <v>#N/A</v>
      </c>
      <c r="AM72" s="12" t="e">
        <f>IF('DATA SHEET'!$AM$98&gt;0,'DATA SHEET'!AM93/'DATA SHEET'!$AM$98,NA())</f>
        <v>#N/A</v>
      </c>
      <c r="AN72" s="12" t="e">
        <f>IF('DATA SHEET'!$AN$98&gt;0,'DATA SHEET'!AN93/'DATA SHEET'!$AN$98,NA())</f>
        <v>#N/A</v>
      </c>
      <c r="AO72" s="12" t="e">
        <f>IF('DATA SHEET'!$AO$98&gt;0,'DATA SHEET'!AO93/'DATA SHEET'!$AO$98,NA())</f>
        <v>#N/A</v>
      </c>
      <c r="AP72" s="12" t="e">
        <f>IF('DATA SHEET'!$AP$98&gt;0,'DATA SHEET'!AP93/'DATA SHEET'!$AP$98,NA())</f>
        <v>#N/A</v>
      </c>
      <c r="AQ72" s="12" t="e">
        <f>IF('DATA SHEET'!$AQ$98&gt;0,'DATA SHEET'!AQ93/'DATA SHEET'!$AQ$98,NA())</f>
        <v>#N/A</v>
      </c>
      <c r="AR72" s="12" t="e">
        <f>IF('DATA SHEET'!$AR$98&gt;0,'DATA SHEET'!AR93/'DATA SHEET'!$AR$98,NA())</f>
        <v>#N/A</v>
      </c>
      <c r="AS72" s="12" t="e">
        <f>IF('DATA SHEET'!$AS$98&gt;0,'DATA SHEET'!AS93/'DATA SHEET'!$AS$98,NA())</f>
        <v>#N/A</v>
      </c>
      <c r="AT72" s="12" t="e">
        <f>IF('DATA SHEET'!$AT$98&gt;0,'DATA SHEET'!AT93/'DATA SHEET'!$AT$98,NA())</f>
        <v>#N/A</v>
      </c>
      <c r="AU72" s="12" t="e">
        <f>IF('DATA SHEET'!$AU$98&gt;0,'DATA SHEET'!AU93/'DATA SHEET'!$AU$98,NA())</f>
        <v>#N/A</v>
      </c>
      <c r="AV72" s="12" t="e">
        <f>IF('DATA SHEET'!$AV$98&gt;0,'DATA SHEET'!AV93/'DATA SHEET'!$AV$98,NA())</f>
        <v>#N/A</v>
      </c>
      <c r="AW72" s="12" t="e">
        <f>IF('DATA SHEET'!$AW$98&gt;0,'DATA SHEET'!AW93/'DATA SHEET'!$AW$98,NA())</f>
        <v>#N/A</v>
      </c>
      <c r="AX72" s="12" t="e">
        <f>IF('DATA SHEET'!$AX$98&gt;0,'DATA SHEET'!AX93/'DATA SHEET'!$AX$98,NA())</f>
        <v>#N/A</v>
      </c>
      <c r="AY72" s="12" t="e">
        <f>IF('DATA SHEET'!$AY$98&gt;0,'DATA SHEET'!AY93/'DATA SHEET'!$AY$98,NA())</f>
        <v>#N/A</v>
      </c>
      <c r="AZ72" s="12" t="e">
        <f>IF('DATA SHEET'!$AZ$98&gt;0,'DATA SHEET'!AZ93/'DATA SHEET'!$AZ$98,NA())</f>
        <v>#N/A</v>
      </c>
      <c r="BA72" s="12">
        <f>IF('DATA SHEET'!$BA$98&gt;0,'DATA SHEET'!BA93/'DATA SHEET'!$BA$98,NA())</f>
        <v>9.0909090909090912E-2</v>
      </c>
    </row>
    <row r="73" spans="1:53" x14ac:dyDescent="0.25">
      <c r="A73" t="s">
        <v>46</v>
      </c>
      <c r="B73" s="12">
        <f>IF('DATA SHEET'!$B$98&gt;0,'DATA SHEET'!B94/'DATA SHEET'!$B$98,NA())</f>
        <v>0.10416666666666667</v>
      </c>
      <c r="C73" s="12">
        <f>IF('DATA SHEET'!$C$98&gt;0,'DATA SHEET'!C94/'DATA SHEET'!$C$98,NA())</f>
        <v>0</v>
      </c>
      <c r="D73" s="12" t="e">
        <f>IF('DATA SHEET'!$D$98&gt;0,'DATA SHEET'!D94/'DATA SHEET'!$D$98,NA())</f>
        <v>#N/A</v>
      </c>
      <c r="E73" s="12">
        <f>IF('DATA SHEET'!$E$98&gt;0,'DATA SHEET'!E94/'DATA SHEET'!$E$98,NA())</f>
        <v>0</v>
      </c>
      <c r="F73" s="12">
        <f>IF('DATA SHEET'!$F$98&gt;0,'DATA SHEET'!F94/'DATA SHEET'!$F$98,NA())</f>
        <v>0</v>
      </c>
      <c r="G73" s="12">
        <f>IF('DATA SHEET'!$G$98&gt;0,'DATA SHEET'!G94/'DATA SHEET'!$G$98,NA())</f>
        <v>0.5</v>
      </c>
      <c r="H73" s="12" t="e">
        <f>IF('DATA SHEET'!$H$98&gt;0,'DATA SHEET'!H94/'DATA SHEET'!$H$98,NA())</f>
        <v>#N/A</v>
      </c>
      <c r="I73" s="12">
        <f>IF('DATA SHEET'!$I$98&gt;0,'DATA SHEET'!I94/'DATA SHEET'!$I$98,NA())</f>
        <v>0.5</v>
      </c>
      <c r="J73" s="12">
        <f>IF('DATA SHEET'!$J$98&gt;0,'DATA SHEET'!J94/'DATA SHEET'!$J$98,NA())</f>
        <v>0</v>
      </c>
      <c r="K73" s="12">
        <f>IF('DATA SHEET'!$K$98&gt;0,'DATA SHEET'!K94/'DATA SHEET'!$K$98,NA())</f>
        <v>0.5</v>
      </c>
      <c r="L73" s="12">
        <f>IF('DATA SHEET'!$L$98&gt;0,'DATA SHEET'!L94/'DATA SHEET'!$L$98,NA())</f>
        <v>0</v>
      </c>
      <c r="M73" s="12" t="e">
        <f>IF('DATA SHEET'!$M$98&gt;0,'DATA SHEET'!M94/'DATA SHEET'!$M$98,NA())</f>
        <v>#N/A</v>
      </c>
      <c r="N73" s="12">
        <f>IF('DATA SHEET'!$N$98&gt;0,'DATA SHEET'!N94/'DATA SHEET'!$N$98,NA())</f>
        <v>0</v>
      </c>
      <c r="O73" s="12">
        <f>IF('DATA SHEET'!$O$98&gt;0,'DATA SHEET'!O94/'DATA SHEET'!$O$98,NA())</f>
        <v>0.11764705882352941</v>
      </c>
      <c r="P73" s="12">
        <f>IF('DATA SHEET'!$P$98&gt;0,'DATA SHEET'!P94/'DATA SHEET'!$P$98,NA())</f>
        <v>0</v>
      </c>
      <c r="Q73" s="12">
        <f>IF('DATA SHEET'!$Q$98&gt;0,'DATA SHEET'!Q94/'DATA SHEET'!$Q$98,NA())</f>
        <v>0</v>
      </c>
      <c r="R73" s="12">
        <f>IF('DATA SHEET'!$R$98&gt;0,'DATA SHEET'!R94/'DATA SHEET'!$R$98,NA())</f>
        <v>0</v>
      </c>
      <c r="S73" s="12">
        <f>IF('DATA SHEET'!$S$98&gt;0,'DATA SHEET'!S94/'DATA SHEET'!$S$98,NA())</f>
        <v>0</v>
      </c>
      <c r="T73" s="12" t="e">
        <f>IF('DATA SHEET'!$T$98&gt;0,'DATA SHEET'!T94/'DATA SHEET'!$T$98,NA())</f>
        <v>#N/A</v>
      </c>
      <c r="U73" s="12" t="e">
        <f>IF('DATA SHEET'!$U$98&gt;0,'DATA SHEET'!U94/'DATA SHEET'!$U$98,NA())</f>
        <v>#N/A</v>
      </c>
      <c r="V73" s="12" t="e">
        <f>IF('DATA SHEET'!$V$98&gt;0,'DATA SHEET'!V94/'DATA SHEET'!$V$98,NA())</f>
        <v>#N/A</v>
      </c>
      <c r="W73" s="12" t="e">
        <f>IF('DATA SHEET'!$W$98&gt;0,'DATA SHEET'!W94/'DATA SHEET'!$W$98,NA())</f>
        <v>#N/A</v>
      </c>
      <c r="X73" s="12" t="e">
        <f>IF('DATA SHEET'!$X$98&gt;0,'DATA SHEET'!X94/'DATA SHEET'!$X$98,NA())</f>
        <v>#N/A</v>
      </c>
      <c r="Y73" s="12" t="e">
        <f>IF('DATA SHEET'!$Y$98&gt;0,'DATA SHEET'!Y94/'DATA SHEET'!$Y$98,NA())</f>
        <v>#N/A</v>
      </c>
      <c r="Z73" s="12" t="e">
        <f>IF('DATA SHEET'!$Z$98&gt;0,'DATA SHEET'!Z94/'DATA SHEET'!$A$98,NA())</f>
        <v>#N/A</v>
      </c>
      <c r="AA73" s="12" t="e">
        <f>IF('DATA SHEET'!$AA$98&gt;0,'DATA SHEET'!AA94/'DATA SHEET'!$AA$98,NA())</f>
        <v>#N/A</v>
      </c>
      <c r="AB73" s="12">
        <f>IF('DATA SHEET'!$AB$98&gt;0,'DATA SHEET'!AB94/'DATA SHEET'!$AB$98,NA())</f>
        <v>0.1038961038961039</v>
      </c>
      <c r="AC73" s="12" t="e">
        <f>IF('DATA SHEET'!$AC$98&gt;0,'DATA SHEET'!AC94/'DATA SHEET'!$AC$98,NA())</f>
        <v>#N/A</v>
      </c>
      <c r="AD73" s="12" t="e">
        <f>IF('DATA SHEET'!$AD$98&gt;0,'DATA SHEET'!AD94/'DATA SHEET'!$AD$98,NA())</f>
        <v>#N/A</v>
      </c>
      <c r="AE73" s="12" t="e">
        <f>IF('DATA SHEET'!$AE$98&gt;0,'DATA SHEET'!AE94/'DATA SHEET'!$AE$98,NA())</f>
        <v>#N/A</v>
      </c>
      <c r="AF73" s="12" t="e">
        <f>IF('DATA SHEET'!$AF$98&gt;0,'DATA SHEET'!AF94/'DATA SHEET'!$AF$98,NA())</f>
        <v>#N/A</v>
      </c>
      <c r="AG73" s="12" t="e">
        <f>IF('DATA SHEET'!$AG$98&gt;0,'DATA SHEET'!AG94/'DATA SHEET'!$AG$98,NA())</f>
        <v>#N/A</v>
      </c>
      <c r="AH73" s="12" t="e">
        <f>IF('DATA SHEET'!$AH$98&gt;0,'DATA SHEET'!AH94/'DATA SHEET'!$AH$98,NA())</f>
        <v>#N/A</v>
      </c>
      <c r="AI73" s="12" t="e">
        <f>IF('DATA SHEET'!$AI$98&gt;0,'DATA SHEET'!AI94/'DATA SHEET'!$AI$98,NA())</f>
        <v>#N/A</v>
      </c>
      <c r="AJ73" s="12" t="e">
        <f>IF('DATA SHEET'!$AJ$98&gt;0,'DATA SHEET'!AJ94/'DATA SHEET'!$AJ$98,NA())</f>
        <v>#N/A</v>
      </c>
      <c r="AK73" s="12" t="e">
        <f>IF('DATA SHEET'!$AK$98&gt;0,'DATA SHEET'!AK94/'DATA SHEET'!$AK$98,NA())</f>
        <v>#N/A</v>
      </c>
      <c r="AL73" s="12" t="e">
        <f>IF('DATA SHEET'!$AL$98&gt;0,'DATA SHEET'!AL94/'DATA SHEET'!$AL$98,NA())</f>
        <v>#N/A</v>
      </c>
      <c r="AM73" s="12" t="e">
        <f>IF('DATA SHEET'!$AM$98&gt;0,'DATA SHEET'!AM94/'DATA SHEET'!$AM$98,NA())</f>
        <v>#N/A</v>
      </c>
      <c r="AN73" s="12" t="e">
        <f>IF('DATA SHEET'!$AN$98&gt;0,'DATA SHEET'!AN94/'DATA SHEET'!$AN$98,NA())</f>
        <v>#N/A</v>
      </c>
      <c r="AO73" s="12" t="e">
        <f>IF('DATA SHEET'!$AO$98&gt;0,'DATA SHEET'!AO94/'DATA SHEET'!$AO$98,NA())</f>
        <v>#N/A</v>
      </c>
      <c r="AP73" s="12" t="e">
        <f>IF('DATA SHEET'!$AP$98&gt;0,'DATA SHEET'!AP94/'DATA SHEET'!$AP$98,NA())</f>
        <v>#N/A</v>
      </c>
      <c r="AQ73" s="12" t="e">
        <f>IF('DATA SHEET'!$AQ$98&gt;0,'DATA SHEET'!AQ94/'DATA SHEET'!$AQ$98,NA())</f>
        <v>#N/A</v>
      </c>
      <c r="AR73" s="12" t="e">
        <f>IF('DATA SHEET'!$AR$98&gt;0,'DATA SHEET'!AR94/'DATA SHEET'!$AR$98,NA())</f>
        <v>#N/A</v>
      </c>
      <c r="AS73" s="12" t="e">
        <f>IF('DATA SHEET'!$AS$98&gt;0,'DATA SHEET'!AS94/'DATA SHEET'!$AS$98,NA())</f>
        <v>#N/A</v>
      </c>
      <c r="AT73" s="12" t="e">
        <f>IF('DATA SHEET'!$AT$98&gt;0,'DATA SHEET'!AT94/'DATA SHEET'!$AT$98,NA())</f>
        <v>#N/A</v>
      </c>
      <c r="AU73" s="12" t="e">
        <f>IF('DATA SHEET'!$AU$98&gt;0,'DATA SHEET'!AU94/'DATA SHEET'!$AU$98,NA())</f>
        <v>#N/A</v>
      </c>
      <c r="AV73" s="12" t="e">
        <f>IF('DATA SHEET'!$AV$98&gt;0,'DATA SHEET'!AV94/'DATA SHEET'!$AV$98,NA())</f>
        <v>#N/A</v>
      </c>
      <c r="AW73" s="12" t="e">
        <f>IF('DATA SHEET'!$AW$98&gt;0,'DATA SHEET'!AW94/'DATA SHEET'!$AW$98,NA())</f>
        <v>#N/A</v>
      </c>
      <c r="AX73" s="12" t="e">
        <f>IF('DATA SHEET'!$AX$98&gt;0,'DATA SHEET'!AX94/'DATA SHEET'!$AX$98,NA())</f>
        <v>#N/A</v>
      </c>
      <c r="AY73" s="12" t="e">
        <f>IF('DATA SHEET'!$AY$98&gt;0,'DATA SHEET'!AY94/'DATA SHEET'!$AY$98,NA())</f>
        <v>#N/A</v>
      </c>
      <c r="AZ73" s="12" t="e">
        <f>IF('DATA SHEET'!$AZ$98&gt;0,'DATA SHEET'!AZ94/'DATA SHEET'!$AZ$98,NA())</f>
        <v>#N/A</v>
      </c>
      <c r="BA73" s="12">
        <f>IF('DATA SHEET'!$BA$98&gt;0,'DATA SHEET'!BA94/'DATA SHEET'!$BA$98,NA())</f>
        <v>0.1038961038961039</v>
      </c>
    </row>
    <row r="74" spans="1:53" x14ac:dyDescent="0.25">
      <c r="A74" t="s">
        <v>47</v>
      </c>
      <c r="B74" s="12">
        <f>IF('DATA SHEET'!$B$98&gt;0,'DATA SHEET'!B95/'DATA SHEET'!$B$98,NA())</f>
        <v>0.10416666666666667</v>
      </c>
      <c r="C74" s="12">
        <f>IF('DATA SHEET'!$C$98&gt;0,'DATA SHEET'!C95/'DATA SHEET'!$C$98,NA())</f>
        <v>0</v>
      </c>
      <c r="D74" s="12" t="e">
        <f>IF('DATA SHEET'!$D$98&gt;0,'DATA SHEET'!D95/'DATA SHEET'!$D$98,NA())</f>
        <v>#N/A</v>
      </c>
      <c r="E74" s="12">
        <f>IF('DATA SHEET'!$E$98&gt;0,'DATA SHEET'!E95/'DATA SHEET'!$E$98,NA())</f>
        <v>0</v>
      </c>
      <c r="F74" s="12">
        <f>IF('DATA SHEET'!$F$98&gt;0,'DATA SHEET'!F95/'DATA SHEET'!$F$98,NA())</f>
        <v>0</v>
      </c>
      <c r="G74" s="12">
        <f>IF('DATA SHEET'!$G$98&gt;0,'DATA SHEET'!G95/'DATA SHEET'!$G$98,NA())</f>
        <v>0</v>
      </c>
      <c r="H74" s="12" t="e">
        <f>IF('DATA SHEET'!$H$98&gt;0,'DATA SHEET'!H95/'DATA SHEET'!$H$98,NA())</f>
        <v>#N/A</v>
      </c>
      <c r="I74" s="12">
        <f>IF('DATA SHEET'!$I$98&gt;0,'DATA SHEET'!I95/'DATA SHEET'!$I$98,NA())</f>
        <v>0</v>
      </c>
      <c r="J74" s="12">
        <f>IF('DATA SHEET'!$J$98&gt;0,'DATA SHEET'!J95/'DATA SHEET'!$J$98,NA())</f>
        <v>0.5</v>
      </c>
      <c r="K74" s="12">
        <f>IF('DATA SHEET'!$K$98&gt;0,'DATA SHEET'!K95/'DATA SHEET'!$K$98,NA())</f>
        <v>0</v>
      </c>
      <c r="L74" s="12">
        <f>IF('DATA SHEET'!$L$98&gt;0,'DATA SHEET'!L95/'DATA SHEET'!$L$98,NA())</f>
        <v>0</v>
      </c>
      <c r="M74" s="12" t="e">
        <f>IF('DATA SHEET'!$M$98&gt;0,'DATA SHEET'!M95/'DATA SHEET'!$M$98,NA())</f>
        <v>#N/A</v>
      </c>
      <c r="N74" s="12">
        <f>IF('DATA SHEET'!$N$98&gt;0,'DATA SHEET'!N95/'DATA SHEET'!$N$98,NA())</f>
        <v>0.25</v>
      </c>
      <c r="O74" s="12">
        <f>IF('DATA SHEET'!$O$98&gt;0,'DATA SHEET'!O95/'DATA SHEET'!$O$98,NA())</f>
        <v>0.10294117647058823</v>
      </c>
      <c r="P74" s="12">
        <f>IF('DATA SHEET'!$P$98&gt;0,'DATA SHEET'!P95/'DATA SHEET'!$P$98,NA())</f>
        <v>0</v>
      </c>
      <c r="Q74" s="12">
        <f>IF('DATA SHEET'!$Q$98&gt;0,'DATA SHEET'!Q95/'DATA SHEET'!$Q$98,NA())</f>
        <v>0</v>
      </c>
      <c r="R74" s="12">
        <f>IF('DATA SHEET'!$R$98&gt;0,'DATA SHEET'!R95/'DATA SHEET'!$R$98,NA())</f>
        <v>0</v>
      </c>
      <c r="S74" s="12">
        <f>IF('DATA SHEET'!$S$98&gt;0,'DATA SHEET'!S95/'DATA SHEET'!$S$98,NA())</f>
        <v>0</v>
      </c>
      <c r="T74" s="12" t="e">
        <f>IF('DATA SHEET'!$T$98&gt;0,'DATA SHEET'!T95/'DATA SHEET'!$T$98,NA())</f>
        <v>#N/A</v>
      </c>
      <c r="U74" s="12" t="e">
        <f>IF('DATA SHEET'!$U$98&gt;0,'DATA SHEET'!U95/'DATA SHEET'!$U$98,NA())</f>
        <v>#N/A</v>
      </c>
      <c r="V74" s="12" t="e">
        <f>IF('DATA SHEET'!$V$98&gt;0,'DATA SHEET'!V95/'DATA SHEET'!$V$98,NA())</f>
        <v>#N/A</v>
      </c>
      <c r="W74" s="12" t="e">
        <f>IF('DATA SHEET'!$W$98&gt;0,'DATA SHEET'!W95/'DATA SHEET'!$W$98,NA())</f>
        <v>#N/A</v>
      </c>
      <c r="X74" s="12" t="e">
        <f>IF('DATA SHEET'!$X$98&gt;0,'DATA SHEET'!X95/'DATA SHEET'!$X$98,NA())</f>
        <v>#N/A</v>
      </c>
      <c r="Y74" s="12" t="e">
        <f>IF('DATA SHEET'!$Y$98&gt;0,'DATA SHEET'!Y95/'DATA SHEET'!$Y$98,NA())</f>
        <v>#N/A</v>
      </c>
      <c r="Z74" s="12" t="e">
        <f>IF('DATA SHEET'!$Z$98&gt;0,'DATA SHEET'!Z95/'DATA SHEET'!$A$98,NA())</f>
        <v>#N/A</v>
      </c>
      <c r="AA74" s="12" t="e">
        <f>IF('DATA SHEET'!$AA$98&gt;0,'DATA SHEET'!AA95/'DATA SHEET'!$AA$98,NA())</f>
        <v>#N/A</v>
      </c>
      <c r="AB74" s="12">
        <f>IF('DATA SHEET'!$AB$98&gt;0,'DATA SHEET'!AB95/'DATA SHEET'!$AB$98,NA())</f>
        <v>9.0909090909090912E-2</v>
      </c>
      <c r="AC74" s="12" t="e">
        <f>IF('DATA SHEET'!$AC$98&gt;0,'DATA SHEET'!AC95/'DATA SHEET'!$AC$98,NA())</f>
        <v>#N/A</v>
      </c>
      <c r="AD74" s="12" t="e">
        <f>IF('DATA SHEET'!$AD$98&gt;0,'DATA SHEET'!AD95/'DATA SHEET'!$AD$98,NA())</f>
        <v>#N/A</v>
      </c>
      <c r="AE74" s="12" t="e">
        <f>IF('DATA SHEET'!$AE$98&gt;0,'DATA SHEET'!AE95/'DATA SHEET'!$AE$98,NA())</f>
        <v>#N/A</v>
      </c>
      <c r="AF74" s="12" t="e">
        <f>IF('DATA SHEET'!$AF$98&gt;0,'DATA SHEET'!AF95/'DATA SHEET'!$AF$98,NA())</f>
        <v>#N/A</v>
      </c>
      <c r="AG74" s="12" t="e">
        <f>IF('DATA SHEET'!$AG$98&gt;0,'DATA SHEET'!AG95/'DATA SHEET'!$AG$98,NA())</f>
        <v>#N/A</v>
      </c>
      <c r="AH74" s="12" t="e">
        <f>IF('DATA SHEET'!$AH$98&gt;0,'DATA SHEET'!AH95/'DATA SHEET'!$AH$98,NA())</f>
        <v>#N/A</v>
      </c>
      <c r="AI74" s="12" t="e">
        <f>IF('DATA SHEET'!$AI$98&gt;0,'DATA SHEET'!AI95/'DATA SHEET'!$AI$98,NA())</f>
        <v>#N/A</v>
      </c>
      <c r="AJ74" s="12" t="e">
        <f>IF('DATA SHEET'!$AJ$98&gt;0,'DATA SHEET'!AJ95/'DATA SHEET'!$AJ$98,NA())</f>
        <v>#N/A</v>
      </c>
      <c r="AK74" s="12" t="e">
        <f>IF('DATA SHEET'!$AK$98&gt;0,'DATA SHEET'!AK95/'DATA SHEET'!$AK$98,NA())</f>
        <v>#N/A</v>
      </c>
      <c r="AL74" s="12" t="e">
        <f>IF('DATA SHEET'!$AL$98&gt;0,'DATA SHEET'!AL95/'DATA SHEET'!$AL$98,NA())</f>
        <v>#N/A</v>
      </c>
      <c r="AM74" s="12" t="e">
        <f>IF('DATA SHEET'!$AM$98&gt;0,'DATA SHEET'!AM95/'DATA SHEET'!$AM$98,NA())</f>
        <v>#N/A</v>
      </c>
      <c r="AN74" s="12" t="e">
        <f>IF('DATA SHEET'!$AN$98&gt;0,'DATA SHEET'!AN95/'DATA SHEET'!$AN$98,NA())</f>
        <v>#N/A</v>
      </c>
      <c r="AO74" s="12" t="e">
        <f>IF('DATA SHEET'!$AO$98&gt;0,'DATA SHEET'!AO95/'DATA SHEET'!$AO$98,NA())</f>
        <v>#N/A</v>
      </c>
      <c r="AP74" s="12" t="e">
        <f>IF('DATA SHEET'!$AP$98&gt;0,'DATA SHEET'!AP95/'DATA SHEET'!$AP$98,NA())</f>
        <v>#N/A</v>
      </c>
      <c r="AQ74" s="12" t="e">
        <f>IF('DATA SHEET'!$AQ$98&gt;0,'DATA SHEET'!AQ95/'DATA SHEET'!$AQ$98,NA())</f>
        <v>#N/A</v>
      </c>
      <c r="AR74" s="12" t="e">
        <f>IF('DATA SHEET'!$AR$98&gt;0,'DATA SHEET'!AR95/'DATA SHEET'!$AR$98,NA())</f>
        <v>#N/A</v>
      </c>
      <c r="AS74" s="12" t="e">
        <f>IF('DATA SHEET'!$AS$98&gt;0,'DATA SHEET'!AS95/'DATA SHEET'!$AS$98,NA())</f>
        <v>#N/A</v>
      </c>
      <c r="AT74" s="12" t="e">
        <f>IF('DATA SHEET'!$AT$98&gt;0,'DATA SHEET'!AT95/'DATA SHEET'!$AT$98,NA())</f>
        <v>#N/A</v>
      </c>
      <c r="AU74" s="12" t="e">
        <f>IF('DATA SHEET'!$AU$98&gt;0,'DATA SHEET'!AU95/'DATA SHEET'!$AU$98,NA())</f>
        <v>#N/A</v>
      </c>
      <c r="AV74" s="12" t="e">
        <f>IF('DATA SHEET'!$AV$98&gt;0,'DATA SHEET'!AV95/'DATA SHEET'!$AV$98,NA())</f>
        <v>#N/A</v>
      </c>
      <c r="AW74" s="12" t="e">
        <f>IF('DATA SHEET'!$AW$98&gt;0,'DATA SHEET'!AW95/'DATA SHEET'!$AW$98,NA())</f>
        <v>#N/A</v>
      </c>
      <c r="AX74" s="12" t="e">
        <f>IF('DATA SHEET'!$AX$98&gt;0,'DATA SHEET'!AX95/'DATA SHEET'!$AX$98,NA())</f>
        <v>#N/A</v>
      </c>
      <c r="AY74" s="12" t="e">
        <f>IF('DATA SHEET'!$AY$98&gt;0,'DATA SHEET'!AY95/'DATA SHEET'!$AY$98,NA())</f>
        <v>#N/A</v>
      </c>
      <c r="AZ74" s="12" t="e">
        <f>IF('DATA SHEET'!$AZ$98&gt;0,'DATA SHEET'!AZ95/'DATA SHEET'!$AZ$98,NA())</f>
        <v>#N/A</v>
      </c>
      <c r="BA74" s="12">
        <f>IF('DATA SHEET'!$BA$98&gt;0,'DATA SHEET'!BA95/'DATA SHEET'!$BA$98,NA())</f>
        <v>9.0909090909090912E-2</v>
      </c>
    </row>
    <row r="75" spans="1:53" x14ac:dyDescent="0.25">
      <c r="A75" t="s">
        <v>48</v>
      </c>
      <c r="B75" s="12">
        <f>IF('DATA SHEET'!$B$98&gt;0,'DATA SHEET'!B96/'DATA SHEET'!$B$98,NA())</f>
        <v>4.1666666666666664E-2</v>
      </c>
      <c r="C75" s="12">
        <f>IF('DATA SHEET'!$C$98&gt;0,'DATA SHEET'!C96/'DATA SHEET'!$C$98,NA())</f>
        <v>0</v>
      </c>
      <c r="D75" s="12" t="e">
        <f>IF('DATA SHEET'!$D$98&gt;0,'DATA SHEET'!D96/'DATA SHEET'!$D$98,NA())</f>
        <v>#N/A</v>
      </c>
      <c r="E75" s="12">
        <f>IF('DATA SHEET'!$E$98&gt;0,'DATA SHEET'!E96/'DATA SHEET'!$E$98,NA())</f>
        <v>0</v>
      </c>
      <c r="F75" s="12">
        <f>IF('DATA SHEET'!$F$98&gt;0,'DATA SHEET'!F96/'DATA SHEET'!$F$98,NA())</f>
        <v>0</v>
      </c>
      <c r="G75" s="12">
        <f>IF('DATA SHEET'!$G$98&gt;0,'DATA SHEET'!G96/'DATA SHEET'!$G$98,NA())</f>
        <v>0</v>
      </c>
      <c r="H75" s="12" t="e">
        <f>IF('DATA SHEET'!$H$98&gt;0,'DATA SHEET'!H96/'DATA SHEET'!$H$98,NA())</f>
        <v>#N/A</v>
      </c>
      <c r="I75" s="12">
        <f>IF('DATA SHEET'!$I$98&gt;0,'DATA SHEET'!I96/'DATA SHEET'!$I$98,NA())</f>
        <v>0</v>
      </c>
      <c r="J75" s="12">
        <f>IF('DATA SHEET'!$J$98&gt;0,'DATA SHEET'!J96/'DATA SHEET'!$J$98,NA())</f>
        <v>0</v>
      </c>
      <c r="K75" s="12">
        <f>IF('DATA SHEET'!$K$98&gt;0,'DATA SHEET'!K96/'DATA SHEET'!$K$98,NA())</f>
        <v>0</v>
      </c>
      <c r="L75" s="12">
        <f>IF('DATA SHEET'!$L$98&gt;0,'DATA SHEET'!L96/'DATA SHEET'!$L$98,NA())</f>
        <v>0</v>
      </c>
      <c r="M75" s="12" t="e">
        <f>IF('DATA SHEET'!$M$98&gt;0,'DATA SHEET'!M96/'DATA SHEET'!$M$98,NA())</f>
        <v>#N/A</v>
      </c>
      <c r="N75" s="12">
        <f>IF('DATA SHEET'!$N$98&gt;0,'DATA SHEET'!N96/'DATA SHEET'!$N$98,NA())</f>
        <v>0</v>
      </c>
      <c r="O75" s="12">
        <f>IF('DATA SHEET'!$O$98&gt;0,'DATA SHEET'!O96/'DATA SHEET'!$O$98,NA())</f>
        <v>2.9411764705882353E-2</v>
      </c>
      <c r="P75" s="12">
        <f>IF('DATA SHEET'!$P$98&gt;0,'DATA SHEET'!P96/'DATA SHEET'!$P$98,NA())</f>
        <v>0</v>
      </c>
      <c r="Q75" s="12">
        <f>IF('DATA SHEET'!$Q$98&gt;0,'DATA SHEET'!Q96/'DATA SHEET'!$Q$98,NA())</f>
        <v>0</v>
      </c>
      <c r="R75" s="12">
        <f>IF('DATA SHEET'!$R$98&gt;0,'DATA SHEET'!R96/'DATA SHEET'!$R$98,NA())</f>
        <v>0</v>
      </c>
      <c r="S75" s="12">
        <f>IF('DATA SHEET'!$S$98&gt;0,'DATA SHEET'!S96/'DATA SHEET'!$S$98,NA())</f>
        <v>0</v>
      </c>
      <c r="T75" s="12" t="e">
        <f>IF('DATA SHEET'!$T$98&gt;0,'DATA SHEET'!T96/'DATA SHEET'!$T$98,NA())</f>
        <v>#N/A</v>
      </c>
      <c r="U75" s="12" t="e">
        <f>IF('DATA SHEET'!$U$98&gt;0,'DATA SHEET'!U96/'DATA SHEET'!$U$98,NA())</f>
        <v>#N/A</v>
      </c>
      <c r="V75" s="12" t="e">
        <f>IF('DATA SHEET'!$V$98&gt;0,'DATA SHEET'!V96/'DATA SHEET'!$V$98,NA())</f>
        <v>#N/A</v>
      </c>
      <c r="W75" s="12" t="e">
        <f>IF('DATA SHEET'!$W$98&gt;0,'DATA SHEET'!W96/'DATA SHEET'!$W$98,NA())</f>
        <v>#N/A</v>
      </c>
      <c r="X75" s="12" t="e">
        <f>IF('DATA SHEET'!$X$98&gt;0,'DATA SHEET'!X96/'DATA SHEET'!$X$98,NA())</f>
        <v>#N/A</v>
      </c>
      <c r="Y75" s="12" t="e">
        <f>IF('DATA SHEET'!$Y$98&gt;0,'DATA SHEET'!Y96/'DATA SHEET'!$Y$98,NA())</f>
        <v>#N/A</v>
      </c>
      <c r="Z75" s="12" t="e">
        <f>IF('DATA SHEET'!$Z$98&gt;0,'DATA SHEET'!Z96/'DATA SHEET'!$A$98,NA())</f>
        <v>#N/A</v>
      </c>
      <c r="AA75" s="12" t="e">
        <f>IF('DATA SHEET'!$AA$98&gt;0,'DATA SHEET'!AA96/'DATA SHEET'!$AA$98,NA())</f>
        <v>#N/A</v>
      </c>
      <c r="AB75" s="12">
        <f>IF('DATA SHEET'!$AB$98&gt;0,'DATA SHEET'!AB96/'DATA SHEET'!$AB$98,NA())</f>
        <v>2.5974025974025976E-2</v>
      </c>
      <c r="AC75" s="12" t="e">
        <f>IF('DATA SHEET'!$AC$98&gt;0,'DATA SHEET'!AC96/'DATA SHEET'!$AC$98,NA())</f>
        <v>#N/A</v>
      </c>
      <c r="AD75" s="12" t="e">
        <f>IF('DATA SHEET'!$AD$98&gt;0,'DATA SHEET'!AD96/'DATA SHEET'!$AD$98,NA())</f>
        <v>#N/A</v>
      </c>
      <c r="AE75" s="12" t="e">
        <f>IF('DATA SHEET'!$AE$98&gt;0,'DATA SHEET'!AE96/'DATA SHEET'!$AE$98,NA())</f>
        <v>#N/A</v>
      </c>
      <c r="AF75" s="12" t="e">
        <f>IF('DATA SHEET'!$AF$98&gt;0,'DATA SHEET'!AF96/'DATA SHEET'!$AF$98,NA())</f>
        <v>#N/A</v>
      </c>
      <c r="AG75" s="12" t="e">
        <f>IF('DATA SHEET'!$AG$98&gt;0,'DATA SHEET'!AG96/'DATA SHEET'!$AG$98,NA())</f>
        <v>#N/A</v>
      </c>
      <c r="AH75" s="12" t="e">
        <f>IF('DATA SHEET'!$AH$98&gt;0,'DATA SHEET'!AH96/'DATA SHEET'!$AH$98,NA())</f>
        <v>#N/A</v>
      </c>
      <c r="AI75" s="12" t="e">
        <f>IF('DATA SHEET'!$AI$98&gt;0,'DATA SHEET'!AI96/'DATA SHEET'!$AI$98,NA())</f>
        <v>#N/A</v>
      </c>
      <c r="AJ75" s="12" t="e">
        <f>IF('DATA SHEET'!$AJ$98&gt;0,'DATA SHEET'!AJ96/'DATA SHEET'!$AJ$98,NA())</f>
        <v>#N/A</v>
      </c>
      <c r="AK75" s="12" t="e">
        <f>IF('DATA SHEET'!$AK$98&gt;0,'DATA SHEET'!AK96/'DATA SHEET'!$AK$98,NA())</f>
        <v>#N/A</v>
      </c>
      <c r="AL75" s="12" t="e">
        <f>IF('DATA SHEET'!$AL$98&gt;0,'DATA SHEET'!AL96/'DATA SHEET'!$AL$98,NA())</f>
        <v>#N/A</v>
      </c>
      <c r="AM75" s="12" t="e">
        <f>IF('DATA SHEET'!$AM$98&gt;0,'DATA SHEET'!AM96/'DATA SHEET'!$AM$98,NA())</f>
        <v>#N/A</v>
      </c>
      <c r="AN75" s="12" t="e">
        <f>IF('DATA SHEET'!$AN$98&gt;0,'DATA SHEET'!AN96/'DATA SHEET'!$AN$98,NA())</f>
        <v>#N/A</v>
      </c>
      <c r="AO75" s="12" t="e">
        <f>IF('DATA SHEET'!$AO$98&gt;0,'DATA SHEET'!AO96/'DATA SHEET'!$AO$98,NA())</f>
        <v>#N/A</v>
      </c>
      <c r="AP75" s="12" t="e">
        <f>IF('DATA SHEET'!$AP$98&gt;0,'DATA SHEET'!AP96/'DATA SHEET'!$AP$98,NA())</f>
        <v>#N/A</v>
      </c>
      <c r="AQ75" s="12" t="e">
        <f>IF('DATA SHEET'!$AQ$98&gt;0,'DATA SHEET'!AQ96/'DATA SHEET'!$AQ$98,NA())</f>
        <v>#N/A</v>
      </c>
      <c r="AR75" s="12" t="e">
        <f>IF('DATA SHEET'!$AR$98&gt;0,'DATA SHEET'!AR96/'DATA SHEET'!$AR$98,NA())</f>
        <v>#N/A</v>
      </c>
      <c r="AS75" s="12" t="e">
        <f>IF('DATA SHEET'!$AS$98&gt;0,'DATA SHEET'!AS96/'DATA SHEET'!$AS$98,NA())</f>
        <v>#N/A</v>
      </c>
      <c r="AT75" s="12" t="e">
        <f>IF('DATA SHEET'!$AT$98&gt;0,'DATA SHEET'!AT96/'DATA SHEET'!$AT$98,NA())</f>
        <v>#N/A</v>
      </c>
      <c r="AU75" s="12" t="e">
        <f>IF('DATA SHEET'!$AU$98&gt;0,'DATA SHEET'!AU96/'DATA SHEET'!$AU$98,NA())</f>
        <v>#N/A</v>
      </c>
      <c r="AV75" s="12" t="e">
        <f>IF('DATA SHEET'!$AV$98&gt;0,'DATA SHEET'!AV96/'DATA SHEET'!$AV$98,NA())</f>
        <v>#N/A</v>
      </c>
      <c r="AW75" s="12" t="e">
        <f>IF('DATA SHEET'!$AW$98&gt;0,'DATA SHEET'!AW96/'DATA SHEET'!$AW$98,NA())</f>
        <v>#N/A</v>
      </c>
      <c r="AX75" s="12" t="e">
        <f>IF('DATA SHEET'!$AX$98&gt;0,'DATA SHEET'!AX96/'DATA SHEET'!$AX$98,NA())</f>
        <v>#N/A</v>
      </c>
      <c r="AY75" s="12" t="e">
        <f>IF('DATA SHEET'!$AY$98&gt;0,'DATA SHEET'!AY96/'DATA SHEET'!$AY$98,NA())</f>
        <v>#N/A</v>
      </c>
      <c r="AZ75" s="12" t="e">
        <f>IF('DATA SHEET'!$AZ$98&gt;0,'DATA SHEET'!AZ96/'DATA SHEET'!$AZ$98,NA())</f>
        <v>#N/A</v>
      </c>
      <c r="BA75" s="12">
        <f>IF('DATA SHEET'!$BA$98&gt;0,'DATA SHEET'!BA96/'DATA SHEET'!$BA$98,NA())</f>
        <v>2.5974025974025976E-2</v>
      </c>
    </row>
    <row r="76" spans="1:53" x14ac:dyDescent="0.25">
      <c r="A76" t="s">
        <v>49</v>
      </c>
      <c r="B76" s="12">
        <f>IF('DATA SHEET'!$B$98&gt;0,'DATA SHEET'!B97/'DATA SHEET'!$B$98,NA())</f>
        <v>0.1875</v>
      </c>
      <c r="C76" s="12">
        <f>IF('DATA SHEET'!$C$98&gt;0,'DATA SHEET'!C97/'DATA SHEET'!$C$98,NA())</f>
        <v>0</v>
      </c>
      <c r="D76" s="12" t="e">
        <f>IF('DATA SHEET'!$D$98&gt;0,'DATA SHEET'!D97/'DATA SHEET'!$D$98,NA())</f>
        <v>#N/A</v>
      </c>
      <c r="E76" s="12">
        <f>IF('DATA SHEET'!$E$98&gt;0,'DATA SHEET'!E97/'DATA SHEET'!$E$98,NA())</f>
        <v>0</v>
      </c>
      <c r="F76" s="12">
        <f>IF('DATA SHEET'!$F$98&gt;0,'DATA SHEET'!F97/'DATA SHEET'!$F$98,NA())</f>
        <v>0.33333333333333331</v>
      </c>
      <c r="G76" s="12">
        <f>IF('DATA SHEET'!$G$98&gt;0,'DATA SHEET'!G97/'DATA SHEET'!$G$98,NA())</f>
        <v>0.5</v>
      </c>
      <c r="H76" s="12" t="e">
        <f>IF('DATA SHEET'!$H$98&gt;0,'DATA SHEET'!H97/'DATA SHEET'!$H$98,NA())</f>
        <v>#N/A</v>
      </c>
      <c r="I76" s="12">
        <f>IF('DATA SHEET'!$I$98&gt;0,'DATA SHEET'!I97/'DATA SHEET'!$I$98,NA())</f>
        <v>0.5</v>
      </c>
      <c r="J76" s="12">
        <f>IF('DATA SHEET'!$J$98&gt;0,'DATA SHEET'!J97/'DATA SHEET'!$J$98,NA())</f>
        <v>0</v>
      </c>
      <c r="K76" s="12">
        <f>IF('DATA SHEET'!$K$98&gt;0,'DATA SHEET'!K97/'DATA SHEET'!$K$98,NA())</f>
        <v>0</v>
      </c>
      <c r="L76" s="12">
        <f>IF('DATA SHEET'!$L$98&gt;0,'DATA SHEET'!L97/'DATA SHEET'!$L$98,NA())</f>
        <v>0</v>
      </c>
      <c r="M76" s="12" t="e">
        <f>IF('DATA SHEET'!$M$98&gt;0,'DATA SHEET'!M97/'DATA SHEET'!$M$98,NA())</f>
        <v>#N/A</v>
      </c>
      <c r="N76" s="12">
        <f>IF('DATA SHEET'!$N$98&gt;0,'DATA SHEET'!N97/'DATA SHEET'!$N$98,NA())</f>
        <v>0.25</v>
      </c>
      <c r="O76" s="12">
        <f>IF('DATA SHEET'!$O$98&gt;0,'DATA SHEET'!O97/'DATA SHEET'!$O$98,NA())</f>
        <v>0.19117647058823528</v>
      </c>
      <c r="P76" s="12">
        <f>IF('DATA SHEET'!$P$98&gt;0,'DATA SHEET'!P97/'DATA SHEET'!$P$98,NA())</f>
        <v>0</v>
      </c>
      <c r="Q76" s="12">
        <f>IF('DATA SHEET'!$Q$98&gt;0,'DATA SHEET'!Q97/'DATA SHEET'!$Q$98,NA())</f>
        <v>0.66666666666666663</v>
      </c>
      <c r="R76" s="12">
        <f>IF('DATA SHEET'!$R$98&gt;0,'DATA SHEET'!R97/'DATA SHEET'!$R$98,NA())</f>
        <v>1</v>
      </c>
      <c r="S76" s="12">
        <f>IF('DATA SHEET'!$S$98&gt;0,'DATA SHEET'!S97/'DATA SHEET'!$S$98,NA())</f>
        <v>0</v>
      </c>
      <c r="T76" s="12" t="e">
        <f>IF('DATA SHEET'!$T$98&gt;0,'DATA SHEET'!T97/'DATA SHEET'!$T$98,NA())</f>
        <v>#N/A</v>
      </c>
      <c r="U76" s="12" t="e">
        <f>IF('DATA SHEET'!$U$98&gt;0,'DATA SHEET'!U97/'DATA SHEET'!$U$98,NA())</f>
        <v>#N/A</v>
      </c>
      <c r="V76" s="12" t="e">
        <f>IF('DATA SHEET'!$V$98&gt;0,'DATA SHEET'!V97/'DATA SHEET'!$V$98,NA())</f>
        <v>#N/A</v>
      </c>
      <c r="W76" s="12" t="e">
        <f>IF('DATA SHEET'!$W$98&gt;0,'DATA SHEET'!W97/'DATA SHEET'!$W$98,NA())</f>
        <v>#N/A</v>
      </c>
      <c r="X76" s="12" t="e">
        <f>IF('DATA SHEET'!$X$98&gt;0,'DATA SHEET'!X97/'DATA SHEET'!$X$98,NA())</f>
        <v>#N/A</v>
      </c>
      <c r="Y76" s="12" t="e">
        <f>IF('DATA SHEET'!$Y$98&gt;0,'DATA SHEET'!Y97/'DATA SHEET'!$Y$98,NA())</f>
        <v>#N/A</v>
      </c>
      <c r="Z76" s="12" t="e">
        <f>IF('DATA SHEET'!$Z$98&gt;0,'DATA SHEET'!Z97/'DATA SHEET'!$A$98,NA())</f>
        <v>#N/A</v>
      </c>
      <c r="AA76" s="12" t="e">
        <f>IF('DATA SHEET'!$AA$98&gt;0,'DATA SHEET'!AA97/'DATA SHEET'!$AA$98,NA())</f>
        <v>#N/A</v>
      </c>
      <c r="AB76" s="12">
        <f>IF('DATA SHEET'!$AB$98&gt;0,'DATA SHEET'!AB97/'DATA SHEET'!$AB$98,NA())</f>
        <v>0.22077922077922077</v>
      </c>
      <c r="AC76" s="12" t="e">
        <f>IF('DATA SHEET'!$AC$98&gt;0,'DATA SHEET'!AC97/'DATA SHEET'!$AC$98,NA())</f>
        <v>#N/A</v>
      </c>
      <c r="AD76" s="12" t="e">
        <f>IF('DATA SHEET'!$AD$98&gt;0,'DATA SHEET'!AD97/'DATA SHEET'!$AD$98,NA())</f>
        <v>#N/A</v>
      </c>
      <c r="AE76" s="12" t="e">
        <f>IF('DATA SHEET'!$AE$98&gt;0,'DATA SHEET'!AE97/'DATA SHEET'!$AE$98,NA())</f>
        <v>#N/A</v>
      </c>
      <c r="AF76" s="12" t="e">
        <f>IF('DATA SHEET'!$AF$98&gt;0,'DATA SHEET'!AF97/'DATA SHEET'!$AF$98,NA())</f>
        <v>#N/A</v>
      </c>
      <c r="AG76" s="12" t="e">
        <f>IF('DATA SHEET'!$AG$98&gt;0,'DATA SHEET'!AG97/'DATA SHEET'!$AG$98,NA())</f>
        <v>#N/A</v>
      </c>
      <c r="AH76" s="12" t="e">
        <f>IF('DATA SHEET'!$AH$98&gt;0,'DATA SHEET'!AH97/'DATA SHEET'!$AH$98,NA())</f>
        <v>#N/A</v>
      </c>
      <c r="AI76" s="12" t="e">
        <f>IF('DATA SHEET'!$AI$98&gt;0,'DATA SHEET'!AI97/'DATA SHEET'!$AI$98,NA())</f>
        <v>#N/A</v>
      </c>
      <c r="AJ76" s="12" t="e">
        <f>IF('DATA SHEET'!$AJ$98&gt;0,'DATA SHEET'!AJ97/'DATA SHEET'!$AJ$98,NA())</f>
        <v>#N/A</v>
      </c>
      <c r="AK76" s="12" t="e">
        <f>IF('DATA SHEET'!$AK$98&gt;0,'DATA SHEET'!AK97/'DATA SHEET'!$AK$98,NA())</f>
        <v>#N/A</v>
      </c>
      <c r="AL76" s="12" t="e">
        <f>IF('DATA SHEET'!$AL$98&gt;0,'DATA SHEET'!AL97/'DATA SHEET'!$AL$98,NA())</f>
        <v>#N/A</v>
      </c>
      <c r="AM76" s="12" t="e">
        <f>IF('DATA SHEET'!$AM$98&gt;0,'DATA SHEET'!AM97/'DATA SHEET'!$AM$98,NA())</f>
        <v>#N/A</v>
      </c>
      <c r="AN76" s="12" t="e">
        <f>IF('DATA SHEET'!$AN$98&gt;0,'DATA SHEET'!AN97/'DATA SHEET'!$AN$98,NA())</f>
        <v>#N/A</v>
      </c>
      <c r="AO76" s="12" t="e">
        <f>IF('DATA SHEET'!$AO$98&gt;0,'DATA SHEET'!AO97/'DATA SHEET'!$AO$98,NA())</f>
        <v>#N/A</v>
      </c>
      <c r="AP76" s="12" t="e">
        <f>IF('DATA SHEET'!$AP$98&gt;0,'DATA SHEET'!AP97/'DATA SHEET'!$AP$98,NA())</f>
        <v>#N/A</v>
      </c>
      <c r="AQ76" s="12" t="e">
        <f>IF('DATA SHEET'!$AQ$98&gt;0,'DATA SHEET'!AQ97/'DATA SHEET'!$AQ$98,NA())</f>
        <v>#N/A</v>
      </c>
      <c r="AR76" s="12" t="e">
        <f>IF('DATA SHEET'!$AR$98&gt;0,'DATA SHEET'!AR97/'DATA SHEET'!$AR$98,NA())</f>
        <v>#N/A</v>
      </c>
      <c r="AS76" s="12" t="e">
        <f>IF('DATA SHEET'!$AS$98&gt;0,'DATA SHEET'!AS97/'DATA SHEET'!$AS$98,NA())</f>
        <v>#N/A</v>
      </c>
      <c r="AT76" s="12" t="e">
        <f>IF('DATA SHEET'!$AT$98&gt;0,'DATA SHEET'!AT97/'DATA SHEET'!$AT$98,NA())</f>
        <v>#N/A</v>
      </c>
      <c r="AU76" s="12" t="e">
        <f>IF('DATA SHEET'!$AU$98&gt;0,'DATA SHEET'!AU97/'DATA SHEET'!$AU$98,NA())</f>
        <v>#N/A</v>
      </c>
      <c r="AV76" s="12" t="e">
        <f>IF('DATA SHEET'!$AV$98&gt;0,'DATA SHEET'!AV97/'DATA SHEET'!$AV$98,NA())</f>
        <v>#N/A</v>
      </c>
      <c r="AW76" s="12" t="e">
        <f>IF('DATA SHEET'!$AW$98&gt;0,'DATA SHEET'!AW97/'DATA SHEET'!$AW$98,NA())</f>
        <v>#N/A</v>
      </c>
      <c r="AX76" s="12" t="e">
        <f>IF('DATA SHEET'!$AX$98&gt;0,'DATA SHEET'!AX97/'DATA SHEET'!$AX$98,NA())</f>
        <v>#N/A</v>
      </c>
      <c r="AY76" s="12" t="e">
        <f>IF('DATA SHEET'!$AY$98&gt;0,'DATA SHEET'!AY97/'DATA SHEET'!$AY$98,NA())</f>
        <v>#N/A</v>
      </c>
      <c r="AZ76" s="12" t="e">
        <f>IF('DATA SHEET'!$AZ$98&gt;0,'DATA SHEET'!AZ97/'DATA SHEET'!$AZ$98,NA())</f>
        <v>#N/A</v>
      </c>
      <c r="BA76" s="12">
        <f>IF('DATA SHEET'!$BA$98&gt;0,'DATA SHEET'!BA97/'DATA SHEET'!$BA$98,NA())</f>
        <v>0.22077922077922077</v>
      </c>
    </row>
    <row r="79" spans="1:53" x14ac:dyDescent="0.25">
      <c r="A79" s="6" t="s">
        <v>54</v>
      </c>
    </row>
    <row r="80" spans="1:53" x14ac:dyDescent="0.25">
      <c r="B80">
        <v>2012</v>
      </c>
      <c r="C80" s="3">
        <v>41275</v>
      </c>
      <c r="D80" s="3">
        <v>41306</v>
      </c>
      <c r="E80" s="3">
        <v>41334</v>
      </c>
      <c r="F80" s="3">
        <v>41365</v>
      </c>
      <c r="G80" s="3">
        <v>41395</v>
      </c>
      <c r="H80" s="3">
        <v>41426</v>
      </c>
      <c r="I80" s="3">
        <v>41456</v>
      </c>
      <c r="J80" s="3">
        <v>41487</v>
      </c>
      <c r="K80" s="3">
        <v>41518</v>
      </c>
      <c r="L80" s="3">
        <v>41548</v>
      </c>
      <c r="M80" s="3">
        <v>41579</v>
      </c>
      <c r="N80" s="3">
        <v>41609</v>
      </c>
      <c r="O80" t="s">
        <v>65</v>
      </c>
      <c r="P80" s="3">
        <v>41640</v>
      </c>
      <c r="Q80" s="3">
        <v>41671</v>
      </c>
      <c r="R80" s="3">
        <v>41699</v>
      </c>
      <c r="S80" s="3">
        <v>41730</v>
      </c>
      <c r="T80" s="3">
        <v>41760</v>
      </c>
      <c r="U80" s="3">
        <v>41791</v>
      </c>
      <c r="V80" s="3">
        <v>41821</v>
      </c>
      <c r="W80" s="3">
        <v>41852</v>
      </c>
      <c r="X80" s="3">
        <v>41883</v>
      </c>
      <c r="Y80" s="3">
        <v>41913</v>
      </c>
      <c r="Z80" s="3">
        <v>41944</v>
      </c>
      <c r="AA80" s="3">
        <v>41974</v>
      </c>
      <c r="AB80" t="s">
        <v>70</v>
      </c>
      <c r="AC80" s="3">
        <v>42005</v>
      </c>
      <c r="AD80" s="3">
        <v>42036</v>
      </c>
      <c r="AE80" s="3">
        <v>42064</v>
      </c>
      <c r="AF80" s="3">
        <v>42095</v>
      </c>
      <c r="AG80" s="3">
        <v>42125</v>
      </c>
      <c r="AH80" s="3">
        <v>42156</v>
      </c>
      <c r="AI80" s="3">
        <v>42186</v>
      </c>
      <c r="AJ80" s="3">
        <v>42217</v>
      </c>
      <c r="AK80" s="3">
        <v>42248</v>
      </c>
      <c r="AL80" s="3">
        <v>42278</v>
      </c>
      <c r="AM80" s="3">
        <v>42309</v>
      </c>
      <c r="AN80" s="3">
        <v>42339</v>
      </c>
      <c r="AO80" s="3">
        <v>42370</v>
      </c>
      <c r="AP80" s="3">
        <v>42401</v>
      </c>
      <c r="AQ80" s="3">
        <v>42430</v>
      </c>
      <c r="AR80" s="3">
        <v>42461</v>
      </c>
      <c r="AS80" s="3">
        <v>42491</v>
      </c>
      <c r="AT80" s="3">
        <v>42522</v>
      </c>
      <c r="AU80" s="3">
        <v>42552</v>
      </c>
      <c r="AV80" s="3">
        <v>42583</v>
      </c>
      <c r="AW80" s="3">
        <v>42614</v>
      </c>
      <c r="AX80" s="3">
        <v>42644</v>
      </c>
      <c r="AY80" s="3">
        <v>42675</v>
      </c>
      <c r="AZ80" s="3">
        <v>42705</v>
      </c>
      <c r="BA80" s="3">
        <v>42736</v>
      </c>
    </row>
    <row r="81" spans="1:53" x14ac:dyDescent="0.25">
      <c r="A81" s="19" t="s">
        <v>55</v>
      </c>
      <c r="B81" s="12">
        <f>IF('DATA SHEET'!$B$109&gt;0,'DATA SHEET'!B104/'DATA SHEET'!$B$109,NA())</f>
        <v>0.5625</v>
      </c>
      <c r="C81" s="12">
        <f>IF('DATA SHEET'!$C$109&gt;0,'DATA SHEET'!C104/'DATA SHEET'!$C$109,NA())</f>
        <v>0</v>
      </c>
      <c r="D81" s="12" t="e">
        <f>IF('DATA SHEET'!$D$109&gt;0,'DATA SHEET'!D104/'DATA SHEET'!$D$109,NA())</f>
        <v>#N/A</v>
      </c>
      <c r="E81" s="12">
        <f>IF('DATA SHEET'!$E$109&gt;0,'DATA SHEET'!E104/'DATA SHEET'!$E$109,NA())</f>
        <v>0.5</v>
      </c>
      <c r="F81" s="12">
        <f>IF('DATA SHEET'!$F$109&gt;0,'DATA SHEET'!F104/'DATA SHEET'!$F$109,NA())</f>
        <v>0.33333333333333331</v>
      </c>
      <c r="G81" s="12">
        <f>IF('DATA SHEET'!$G$109&gt;0,'DATA SHEET'!G104/'DATA SHEET'!$G$109,NA())</f>
        <v>1</v>
      </c>
      <c r="H81" s="12" t="e">
        <f>IF('DATA SHEET'!$H$109&gt;0,'DATA SHEET'!H104/'DATA SHEET'!$H$109,NA())</f>
        <v>#N/A</v>
      </c>
      <c r="I81" s="12">
        <f>IF('DATA SHEET'!$I$109&gt;0,'DATA SHEET'!I104/'DATA SHEET'!$I$109,NA())</f>
        <v>0.5</v>
      </c>
      <c r="J81" s="12">
        <f>IF('DATA SHEET'!$J$109&gt;0,'DATA SHEET'!J104/'DATA SHEET'!$J$109,NA())</f>
        <v>0.5</v>
      </c>
      <c r="K81" s="12">
        <f>IF('DATA SHEET'!$K$109&gt;0,'DATA SHEET'!K104/'DATA SHEET'!$K$109,NA())</f>
        <v>0.5</v>
      </c>
      <c r="L81" s="12">
        <f>IF('DATA SHEET'!$L$109&gt;0,'DATA SHEET'!L104/'DATA SHEET'!$L$109,NA())</f>
        <v>0</v>
      </c>
      <c r="M81" s="12" t="e">
        <f>IF('DATA SHEET'!$M$109&gt;0,'DATA SHEET'!M104/'DATA SHEET'!$M$109,NA())</f>
        <v>#N/A</v>
      </c>
      <c r="N81" s="12">
        <f>IF('DATA SHEET'!$N$109&gt;0,'DATA SHEET'!N104/'DATA SHEET'!$N$109,NA())</f>
        <v>0.5</v>
      </c>
      <c r="O81" s="12">
        <f>IF('DATA SHEET'!$O$109&gt;0,'DATA SHEET'!O104/'DATA SHEET'!$O$109,NA())</f>
        <v>0.52941176470588236</v>
      </c>
      <c r="P81" s="12">
        <f>IF('DATA SHEET'!$P$109&gt;0,'DATA SHEET'!P104/'DATA SHEET'!$P$109,NA())</f>
        <v>1</v>
      </c>
      <c r="Q81" s="12">
        <f>IF('DATA SHEET'!$Q$109&gt;0,'DATA SHEET'!Q104/'DATA SHEET'!$Q$109,NA())</f>
        <v>0.66666666666666663</v>
      </c>
      <c r="R81" s="12">
        <f>IF('DATA SHEET'!$R$109&gt;0,'DATA SHEET'!R104/'DATA SHEET'!$R$109,NA())</f>
        <v>1</v>
      </c>
      <c r="S81" s="12">
        <f>IF('DATA SHEET'!$S$109&gt;0,'DATA SHEET'!S104/'DATA SHEET'!$S$109,NA())</f>
        <v>1</v>
      </c>
      <c r="T81" s="12" t="e">
        <f>IF('DATA SHEET'!$T$109&gt;0,'DATA SHEET'!T104/'DATA SHEET'!$T$109,NA())</f>
        <v>#N/A</v>
      </c>
      <c r="U81" s="12" t="e">
        <f>IF('DATA SHEET'!$U$109&gt;0,'DATA SHEET'!U104/'DATA SHEET'!$U$109,NA())</f>
        <v>#N/A</v>
      </c>
      <c r="V81" s="12" t="e">
        <f>IF('DATA SHEET'!$V$109&gt;0,'DATA SHEET'!V104/'DATA SHEET'!$V$109,NA())</f>
        <v>#N/A</v>
      </c>
      <c r="W81" s="12" t="e">
        <f>IF('DATA SHEET'!$W$109&gt;0,'DATA SHEET'!W104/'DATA SHEET'!$W$109,NA())</f>
        <v>#N/A</v>
      </c>
      <c r="X81" s="12" t="e">
        <f>IF('DATA SHEET'!$X$109&gt;0,'DATA SHEET'!X104/'DATA SHEET'!$X$109,NA())</f>
        <v>#N/A</v>
      </c>
      <c r="Y81" s="12" t="e">
        <f>IF('DATA SHEET'!$Y$109&gt;0,'DATA SHEET'!Y104/'DATA SHEET'!$Y$109,NA())</f>
        <v>#N/A</v>
      </c>
      <c r="Z81" s="12" t="e">
        <f>IF('DATA SHEET'!$Z$109&gt;0,'DATA SHEET'!Z104/'DATA SHEET'!$Z$109,NA())</f>
        <v>#N/A</v>
      </c>
      <c r="AA81" s="12" t="e">
        <f>IF('DATA SHEET'!$AA$109&gt;0,'DATA SHEET'!AA104/'DATA SHEET'!$AA$109,NA())</f>
        <v>#N/A</v>
      </c>
      <c r="AB81" s="12">
        <f>IF('DATA SHEET'!$AB$109&gt;0,'DATA SHEET'!AB104/'DATA SHEET'!$AB$109,NA())</f>
        <v>0.5714285714285714</v>
      </c>
      <c r="AC81" s="12" t="e">
        <f>IF('DATA SHEET'!$AC$109&gt;0,'DATA SHEET'!AC104/'DATA SHEET'!$AC$109,NA())</f>
        <v>#N/A</v>
      </c>
      <c r="AD81" s="12" t="e">
        <f>IF('DATA SHEET'!$AD$109&gt;0,'DATA SHEET'!AD104/'DATA SHEET'!$AD$109,NA())</f>
        <v>#N/A</v>
      </c>
      <c r="AE81" s="12" t="e">
        <f>IF('DATA SHEET'!$AE$109&gt;0,'DATA SHEET'!AE104/'DATA SHEET'!$AE$109,NA())</f>
        <v>#N/A</v>
      </c>
      <c r="AF81" s="12" t="e">
        <f>IF('DATA SHEET'!$AF$109&gt;0,'DATA SHEET'!AF104/'DATA SHEET'!$AF$109,NA())</f>
        <v>#N/A</v>
      </c>
      <c r="AG81" s="12" t="e">
        <f>IF('DATA SHEET'!$AG$109&gt;0,'DATA SHEET'!AG104/'DATA SHEET'!$AG$109,NA())</f>
        <v>#N/A</v>
      </c>
      <c r="AH81" s="12" t="e">
        <f>IF('DATA SHEET'!$AH$109&gt;0,'DATA SHEET'!AH104/'DATA SHEET'!$AH$109,NA())</f>
        <v>#N/A</v>
      </c>
      <c r="AI81" s="12" t="e">
        <f>IF('DATA SHEET'!$AI$109&gt;0,'DATA SHEET'!AI104/'DATA SHEET'!$AI$109,NA())</f>
        <v>#N/A</v>
      </c>
      <c r="AJ81" s="12" t="e">
        <f>IF('DATA SHEET'!$AJ$109&gt;0,'DATA SHEET'!AJ104/'DATA SHEET'!$AJ$109,NA())</f>
        <v>#N/A</v>
      </c>
      <c r="AK81" s="12" t="e">
        <f>IF('DATA SHEET'!$AK$109&gt;0,'DATA SHEET'!AK104/'DATA SHEET'!$AK$109,NA())</f>
        <v>#N/A</v>
      </c>
      <c r="AL81" s="12" t="e">
        <f>IF('DATA SHEET'!$AL$109&gt;0,'DATA SHEET'!AL104/'DATA SHEET'!$AL$109,NA())</f>
        <v>#N/A</v>
      </c>
      <c r="AM81" s="12" t="e">
        <f>IF('DATA SHEET'!$AM$109&gt;0,'DATA SHEET'!AM104/'DATA SHEET'!$AM$109,NA())</f>
        <v>#N/A</v>
      </c>
      <c r="AN81" s="12" t="e">
        <f>IF('DATA SHEET'!$AN$109&gt;0,'DATA SHEET'!AN104/'DATA SHEET'!$AN$109,NA())</f>
        <v>#N/A</v>
      </c>
      <c r="AO81" s="12" t="e">
        <f>IF('DATA SHEET'!$AO$109&gt;0,'DATA SHEET'!AO104/'DATA SHEET'!$AO$109,NA())</f>
        <v>#N/A</v>
      </c>
      <c r="AP81" s="12" t="e">
        <f>IF('DATA SHEET'!$AP$109&gt;0,'DATA SHEET'!AP104/'DATA SHEET'!$AP$109,NA())</f>
        <v>#N/A</v>
      </c>
      <c r="AQ81" s="12" t="e">
        <f>IF('DATA SHEET'!$AQ$109&gt;0,'DATA SHEET'!AQ104/'DATA SHEET'!$AQ$109,NA())</f>
        <v>#N/A</v>
      </c>
      <c r="AR81" s="12" t="e">
        <f>IF('DATA SHEET'!$AR$109&gt;0,'DATA SHEET'!AR104/'DATA SHEET'!$AR$109,NA())</f>
        <v>#N/A</v>
      </c>
      <c r="AS81" s="12" t="e">
        <f>IF('DATA SHEET'!$AS$109&gt;0,'DATA SHEET'!AS104/'DATA SHEET'!$AS$109,NA())</f>
        <v>#N/A</v>
      </c>
      <c r="AT81" s="12" t="e">
        <f>IF('DATA SHEET'!$AT$109&gt;0,'DATA SHEET'!AT104/'DATA SHEET'!$AT$109,NA())</f>
        <v>#N/A</v>
      </c>
      <c r="AU81" s="12" t="e">
        <f>IF('DATA SHEET'!$AU$109&gt;0,'DATA SHEET'!AU104/'DATA SHEET'!$AU$109,NA())</f>
        <v>#N/A</v>
      </c>
      <c r="AV81" s="12" t="e">
        <f>IF('DATA SHEET'!$AV$109&gt;0,'DATA SHEET'!AV104/'DATA SHEET'!$AV$109,NA())</f>
        <v>#N/A</v>
      </c>
      <c r="AW81" s="12" t="e">
        <f>IF('DATA SHEET'!$AW$109&gt;0,'DATA SHEET'!AW104/'DATA SHEET'!$AW$109,NA())</f>
        <v>#N/A</v>
      </c>
      <c r="AX81" s="12" t="e">
        <f>IF('DATA SHEET'!$AX$109&gt;0,'DATA SHEET'!AX104/'DATA SHEET'!$AX$109,NA())</f>
        <v>#N/A</v>
      </c>
      <c r="AY81" s="12" t="e">
        <f>IF('DATA SHEET'!$AY$109&gt;0,'DATA SHEET'!AY104/'DATA SHEET'!$AY$109,NA())</f>
        <v>#N/A</v>
      </c>
      <c r="AZ81" s="12" t="e">
        <f>IF('DATA SHEET'!$AZ$109&gt;0,'DATA SHEET'!AZ104/'DATA SHEET'!$AZ$109,NA())</f>
        <v>#N/A</v>
      </c>
      <c r="BA81" s="12">
        <f>IF('DATA SHEET'!$BA$109&gt;0,'DATA SHEET'!BA104/'DATA SHEET'!$BA$109,NA())</f>
        <v>0.5714285714285714</v>
      </c>
    </row>
    <row r="82" spans="1:53" x14ac:dyDescent="0.25">
      <c r="A82" s="19" t="s">
        <v>56</v>
      </c>
      <c r="B82" s="12">
        <f>IF('DATA SHEET'!$B$109&gt;0,'DATA SHEET'!B105/'DATA SHEET'!$B$109,NA())</f>
        <v>0.45833333333333331</v>
      </c>
      <c r="C82" s="12">
        <f>IF('DATA SHEET'!$C$109&gt;0,'DATA SHEET'!C105/'DATA SHEET'!$C$109,NA())</f>
        <v>0.5</v>
      </c>
      <c r="D82" s="12" t="e">
        <f>IF('DATA SHEET'!$D$109&gt;0,'DATA SHEET'!D105/'DATA SHEET'!$D$109,NA())</f>
        <v>#N/A</v>
      </c>
      <c r="E82" s="12">
        <f>IF('DATA SHEET'!$E$109&gt;0,'DATA SHEET'!E105/'DATA SHEET'!$E$109,NA())</f>
        <v>0.5</v>
      </c>
      <c r="F82" s="12">
        <f>IF('DATA SHEET'!$F$109&gt;0,'DATA SHEET'!F105/'DATA SHEET'!$F$109,NA())</f>
        <v>0.33333333333333331</v>
      </c>
      <c r="G82" s="12">
        <f>IF('DATA SHEET'!$G$109&gt;0,'DATA SHEET'!G105/'DATA SHEET'!$G$109,NA())</f>
        <v>0.5</v>
      </c>
      <c r="H82" s="12" t="e">
        <f>IF('DATA SHEET'!$H$109&gt;0,'DATA SHEET'!H105/'DATA SHEET'!$H$109,NA())</f>
        <v>#N/A</v>
      </c>
      <c r="I82" s="12">
        <f>IF('DATA SHEET'!$I$109&gt;0,'DATA SHEET'!I105/'DATA SHEET'!$I$109,NA())</f>
        <v>1</v>
      </c>
      <c r="J82" s="12">
        <f>IF('DATA SHEET'!$J$109&gt;0,'DATA SHEET'!J105/'DATA SHEET'!$J$109,NA())</f>
        <v>0.5</v>
      </c>
      <c r="K82" s="12">
        <f>IF('DATA SHEET'!$K$109&gt;0,'DATA SHEET'!K105/'DATA SHEET'!$K$109,NA())</f>
        <v>0.5</v>
      </c>
      <c r="L82" s="12">
        <f>IF('DATA SHEET'!$L$109&gt;0,'DATA SHEET'!L105/'DATA SHEET'!$L$109,NA())</f>
        <v>1</v>
      </c>
      <c r="M82" s="12" t="e">
        <f>IF('DATA SHEET'!$M$109&gt;0,'DATA SHEET'!M105/'DATA SHEET'!$M$109,NA())</f>
        <v>#N/A</v>
      </c>
      <c r="N82" s="12">
        <f>IF('DATA SHEET'!$N$109&gt;0,'DATA SHEET'!N105/'DATA SHEET'!$N$109,NA())</f>
        <v>0.5</v>
      </c>
      <c r="O82" s="12">
        <f>IF('DATA SHEET'!$O$109&gt;0,'DATA SHEET'!O105/'DATA SHEET'!$O$109,NA())</f>
        <v>0.48529411764705882</v>
      </c>
      <c r="P82" s="12">
        <f>IF('DATA SHEET'!$P$109&gt;0,'DATA SHEET'!P105/'DATA SHEET'!$P$109,NA())</f>
        <v>0.5</v>
      </c>
      <c r="Q82" s="12">
        <f>IF('DATA SHEET'!$Q$109&gt;0,'DATA SHEET'!Q105/'DATA SHEET'!$Q$109,NA())</f>
        <v>0.66666666666666663</v>
      </c>
      <c r="R82" s="12">
        <f>IF('DATA SHEET'!$R$109&gt;0,'DATA SHEET'!R105/'DATA SHEET'!$R$109,NA())</f>
        <v>1</v>
      </c>
      <c r="S82" s="12">
        <f>IF('DATA SHEET'!$S$109&gt;0,'DATA SHEET'!S105/'DATA SHEET'!$S$109,NA())</f>
        <v>0.5</v>
      </c>
      <c r="T82" s="12" t="e">
        <f>IF('DATA SHEET'!$T$109&gt;0,'DATA SHEET'!T105/'DATA SHEET'!$T$109,NA())</f>
        <v>#N/A</v>
      </c>
      <c r="U82" s="12" t="e">
        <f>IF('DATA SHEET'!$U$109&gt;0,'DATA SHEET'!U105/'DATA SHEET'!$U$109,NA())</f>
        <v>#N/A</v>
      </c>
      <c r="V82" s="12" t="e">
        <f>IF('DATA SHEET'!$V$109&gt;0,'DATA SHEET'!V105/'DATA SHEET'!$V$109,NA())</f>
        <v>#N/A</v>
      </c>
      <c r="W82" s="12" t="e">
        <f>IF('DATA SHEET'!$W$109&gt;0,'DATA SHEET'!W105/'DATA SHEET'!$W$109,NA())</f>
        <v>#N/A</v>
      </c>
      <c r="X82" s="12" t="e">
        <f>IF('DATA SHEET'!$X$109&gt;0,'DATA SHEET'!X105/'DATA SHEET'!$X$109,NA())</f>
        <v>#N/A</v>
      </c>
      <c r="Y82" s="12" t="e">
        <f>IF('DATA SHEET'!$Y$109&gt;0,'DATA SHEET'!Y105/'DATA SHEET'!$Y$109,NA())</f>
        <v>#N/A</v>
      </c>
      <c r="Z82" s="12" t="e">
        <f>IF('DATA SHEET'!$Z$109&gt;0,'DATA SHEET'!Z105/'DATA SHEET'!$Z$109,NA())</f>
        <v>#N/A</v>
      </c>
      <c r="AA82" s="12" t="e">
        <f>IF('DATA SHEET'!$AA$109&gt;0,'DATA SHEET'!AA105/'DATA SHEET'!$AA$109,NA())</f>
        <v>#N/A</v>
      </c>
      <c r="AB82" s="12">
        <f>IF('DATA SHEET'!$AB$109&gt;0,'DATA SHEET'!AB105/'DATA SHEET'!$AB$109,NA())</f>
        <v>0.50649350649350644</v>
      </c>
      <c r="AC82" s="12" t="e">
        <f>IF('DATA SHEET'!$AC$109&gt;0,'DATA SHEET'!AC105/'DATA SHEET'!$AC$109,NA())</f>
        <v>#N/A</v>
      </c>
      <c r="AD82" s="12" t="e">
        <f>IF('DATA SHEET'!$AD$109&gt;0,'DATA SHEET'!AD105/'DATA SHEET'!$AD$109,NA())</f>
        <v>#N/A</v>
      </c>
      <c r="AE82" s="12" t="e">
        <f>IF('DATA SHEET'!$AE$109&gt;0,'DATA SHEET'!AE105/'DATA SHEET'!$AE$109,NA())</f>
        <v>#N/A</v>
      </c>
      <c r="AF82" s="12" t="e">
        <f>IF('DATA SHEET'!$AF$109&gt;0,'DATA SHEET'!AF105/'DATA SHEET'!$AF$109,NA())</f>
        <v>#N/A</v>
      </c>
      <c r="AG82" s="12" t="e">
        <f>IF('DATA SHEET'!$AG$109&gt;0,'DATA SHEET'!AG105/'DATA SHEET'!$AG$109,NA())</f>
        <v>#N/A</v>
      </c>
      <c r="AH82" s="12" t="e">
        <f>IF('DATA SHEET'!$AH$109&gt;0,'DATA SHEET'!AH105/'DATA SHEET'!$AH$109,NA())</f>
        <v>#N/A</v>
      </c>
      <c r="AI82" s="12" t="e">
        <f>IF('DATA SHEET'!$AI$109&gt;0,'DATA SHEET'!AI105/'DATA SHEET'!$AI$109,NA())</f>
        <v>#N/A</v>
      </c>
      <c r="AJ82" s="12" t="e">
        <f>IF('DATA SHEET'!$AJ$109&gt;0,'DATA SHEET'!AJ105/'DATA SHEET'!$AJ$109,NA())</f>
        <v>#N/A</v>
      </c>
      <c r="AK82" s="12" t="e">
        <f>IF('DATA SHEET'!$AK$109&gt;0,'DATA SHEET'!AK105/'DATA SHEET'!$AK$109,NA())</f>
        <v>#N/A</v>
      </c>
      <c r="AL82" s="12" t="e">
        <f>IF('DATA SHEET'!$AL$109&gt;0,'DATA SHEET'!AL105/'DATA SHEET'!$AL$109,NA())</f>
        <v>#N/A</v>
      </c>
      <c r="AM82" s="12" t="e">
        <f>IF('DATA SHEET'!$AM$109&gt;0,'DATA SHEET'!AM105/'DATA SHEET'!$AM$109,NA())</f>
        <v>#N/A</v>
      </c>
      <c r="AN82" s="12" t="e">
        <f>IF('DATA SHEET'!$AN$109&gt;0,'DATA SHEET'!AN105/'DATA SHEET'!$AN$109,NA())</f>
        <v>#N/A</v>
      </c>
      <c r="AO82" s="12" t="e">
        <f>IF('DATA SHEET'!$AO$109&gt;0,'DATA SHEET'!AO105/'DATA SHEET'!$AO$109,NA())</f>
        <v>#N/A</v>
      </c>
      <c r="AP82" s="12" t="e">
        <f>IF('DATA SHEET'!$AP$109&gt;0,'DATA SHEET'!AP105/'DATA SHEET'!$AP$109,NA())</f>
        <v>#N/A</v>
      </c>
      <c r="AQ82" s="12" t="e">
        <f>IF('DATA SHEET'!$AQ$109&gt;0,'DATA SHEET'!AQ105/'DATA SHEET'!$AQ$109,NA())</f>
        <v>#N/A</v>
      </c>
      <c r="AR82" s="12" t="e">
        <f>IF('DATA SHEET'!$AR$109&gt;0,'DATA SHEET'!AR105/'DATA SHEET'!$AR$109,NA())</f>
        <v>#N/A</v>
      </c>
      <c r="AS82" s="12" t="e">
        <f>IF('DATA SHEET'!$AS$109&gt;0,'DATA SHEET'!AS105/'DATA SHEET'!$AS$109,NA())</f>
        <v>#N/A</v>
      </c>
      <c r="AT82" s="12" t="e">
        <f>IF('DATA SHEET'!$AT$109&gt;0,'DATA SHEET'!AT105/'DATA SHEET'!$AT$109,NA())</f>
        <v>#N/A</v>
      </c>
      <c r="AU82" s="12" t="e">
        <f>IF('DATA SHEET'!$AU$109&gt;0,'DATA SHEET'!AU105/'DATA SHEET'!$AU$109,NA())</f>
        <v>#N/A</v>
      </c>
      <c r="AV82" s="12" t="e">
        <f>IF('DATA SHEET'!$AV$109&gt;0,'DATA SHEET'!AV105/'DATA SHEET'!$AV$109,NA())</f>
        <v>#N/A</v>
      </c>
      <c r="AW82" s="12" t="e">
        <f>IF('DATA SHEET'!$AW$109&gt;0,'DATA SHEET'!AW105/'DATA SHEET'!$AW$109,NA())</f>
        <v>#N/A</v>
      </c>
      <c r="AX82" s="12" t="e">
        <f>IF('DATA SHEET'!$AX$109&gt;0,'DATA SHEET'!AX105/'DATA SHEET'!$AX$109,NA())</f>
        <v>#N/A</v>
      </c>
      <c r="AY82" s="12" t="e">
        <f>IF('DATA SHEET'!$AY$109&gt;0,'DATA SHEET'!AY105/'DATA SHEET'!$AY$109,NA())</f>
        <v>#N/A</v>
      </c>
      <c r="AZ82" s="12" t="e">
        <f>IF('DATA SHEET'!$AZ$109&gt;0,'DATA SHEET'!AZ105/'DATA SHEET'!$AZ$109,NA())</f>
        <v>#N/A</v>
      </c>
      <c r="BA82" s="12">
        <f>IF('DATA SHEET'!$BA$109&gt;0,'DATA SHEET'!BA105/'DATA SHEET'!$BA$109,NA())</f>
        <v>0.50649350649350644</v>
      </c>
    </row>
    <row r="83" spans="1:53" x14ac:dyDescent="0.25">
      <c r="A83" s="19" t="s">
        <v>57</v>
      </c>
      <c r="B83" s="12">
        <f>IF('DATA SHEET'!$B$109&gt;0,'DATA SHEET'!B106/'DATA SHEET'!$B$109,NA())</f>
        <v>0.20833333333333334</v>
      </c>
      <c r="C83" s="12">
        <f>IF('DATA SHEET'!$C$109&gt;0,'DATA SHEET'!C106/'DATA SHEET'!$C$109,NA())</f>
        <v>0</v>
      </c>
      <c r="D83" s="12" t="e">
        <f>IF('DATA SHEET'!$D$109&gt;0,'DATA SHEET'!D106/'DATA SHEET'!$D$109,NA())</f>
        <v>#N/A</v>
      </c>
      <c r="E83" s="12">
        <f>IF('DATA SHEET'!$E$109&gt;0,'DATA SHEET'!E106/'DATA SHEET'!$E$109,NA())</f>
        <v>0.5</v>
      </c>
      <c r="F83" s="12">
        <f>IF('DATA SHEET'!$F$109&gt;0,'DATA SHEET'!F106/'DATA SHEET'!$F$109,NA())</f>
        <v>0.33333333333333331</v>
      </c>
      <c r="G83" s="12">
        <f>IF('DATA SHEET'!$G$109&gt;0,'DATA SHEET'!G106/'DATA SHEET'!$G$109,NA())</f>
        <v>0.5</v>
      </c>
      <c r="H83" s="12" t="e">
        <f>IF('DATA SHEET'!$H$109&gt;0,'DATA SHEET'!H106/'DATA SHEET'!$H$109,NA())</f>
        <v>#N/A</v>
      </c>
      <c r="I83" s="12">
        <f>IF('DATA SHEET'!$I$109&gt;0,'DATA SHEET'!I106/'DATA SHEET'!$I$109,NA())</f>
        <v>0</v>
      </c>
      <c r="J83" s="12">
        <f>IF('DATA SHEET'!$J$109&gt;0,'DATA SHEET'!J106/'DATA SHEET'!$J$109,NA())</f>
        <v>0</v>
      </c>
      <c r="K83" s="12">
        <f>IF('DATA SHEET'!$K$109&gt;0,'DATA SHEET'!K106/'DATA SHEET'!$K$109,NA())</f>
        <v>0.5</v>
      </c>
      <c r="L83" s="12">
        <f>IF('DATA SHEET'!$L$109&gt;0,'DATA SHEET'!L106/'DATA SHEET'!$L$109,NA())</f>
        <v>0</v>
      </c>
      <c r="M83" s="12" t="e">
        <f>IF('DATA SHEET'!$M$109&gt;0,'DATA SHEET'!M106/'DATA SHEET'!$M$109,NA())</f>
        <v>#N/A</v>
      </c>
      <c r="N83" s="12">
        <f>IF('DATA SHEET'!$N$109&gt;0,'DATA SHEET'!N106/'DATA SHEET'!$N$109,NA())</f>
        <v>0.25</v>
      </c>
      <c r="O83" s="12">
        <f>IF('DATA SHEET'!$O$109&gt;0,'DATA SHEET'!O106/'DATA SHEET'!$O$109,NA())</f>
        <v>0.22058823529411764</v>
      </c>
      <c r="P83" s="12">
        <f>IF('DATA SHEET'!$P$109&gt;0,'DATA SHEET'!P106/'DATA SHEET'!$P$109,NA())</f>
        <v>0.5</v>
      </c>
      <c r="Q83" s="12">
        <f>IF('DATA SHEET'!$Q$109&gt;0,'DATA SHEET'!Q106/'DATA SHEET'!$Q$109,NA())</f>
        <v>0</v>
      </c>
      <c r="R83" s="12">
        <f>IF('DATA SHEET'!$R$109&gt;0,'DATA SHEET'!R106/'DATA SHEET'!$R$109,NA())</f>
        <v>0.5</v>
      </c>
      <c r="S83" s="12">
        <f>IF('DATA SHEET'!$S$109&gt;0,'DATA SHEET'!S106/'DATA SHEET'!$S$109,NA())</f>
        <v>0</v>
      </c>
      <c r="T83" s="12" t="e">
        <f>IF('DATA SHEET'!$T$109&gt;0,'DATA SHEET'!T106/'DATA SHEET'!$T$109,NA())</f>
        <v>#N/A</v>
      </c>
      <c r="U83" s="12" t="e">
        <f>IF('DATA SHEET'!$U$109&gt;0,'DATA SHEET'!U106/'DATA SHEET'!$U$109,NA())</f>
        <v>#N/A</v>
      </c>
      <c r="V83" s="12" t="e">
        <f>IF('DATA SHEET'!$V$109&gt;0,'DATA SHEET'!V106/'DATA SHEET'!$V$109,NA())</f>
        <v>#N/A</v>
      </c>
      <c r="W83" s="12" t="e">
        <f>IF('DATA SHEET'!$W$109&gt;0,'DATA SHEET'!W106/'DATA SHEET'!$W$109,NA())</f>
        <v>#N/A</v>
      </c>
      <c r="X83" s="12" t="e">
        <f>IF('DATA SHEET'!$X$109&gt;0,'DATA SHEET'!X106/'DATA SHEET'!$X$109,NA())</f>
        <v>#N/A</v>
      </c>
      <c r="Y83" s="12" t="e">
        <f>IF('DATA SHEET'!$Y$109&gt;0,'DATA SHEET'!Y106/'DATA SHEET'!$Y$109,NA())</f>
        <v>#N/A</v>
      </c>
      <c r="Z83" s="12" t="e">
        <f>IF('DATA SHEET'!$Z$109&gt;0,'DATA SHEET'!Z106/'DATA SHEET'!$Z$109,NA())</f>
        <v>#N/A</v>
      </c>
      <c r="AA83" s="12" t="e">
        <f>IF('DATA SHEET'!$AA$109&gt;0,'DATA SHEET'!AA106/'DATA SHEET'!$AA$109,NA())</f>
        <v>#N/A</v>
      </c>
      <c r="AB83" s="12">
        <f>IF('DATA SHEET'!$AB$109&gt;0,'DATA SHEET'!AB106/'DATA SHEET'!$AB$109,NA())</f>
        <v>0.22077922077922077</v>
      </c>
      <c r="AC83" s="12" t="e">
        <f>IF('DATA SHEET'!$AC$109&gt;0,'DATA SHEET'!AC106/'DATA SHEET'!$AC$109,NA())</f>
        <v>#N/A</v>
      </c>
      <c r="AD83" s="12" t="e">
        <f>IF('DATA SHEET'!$AD$109&gt;0,'DATA SHEET'!AD106/'DATA SHEET'!$AD$109,NA())</f>
        <v>#N/A</v>
      </c>
      <c r="AE83" s="12" t="e">
        <f>IF('DATA SHEET'!$AE$109&gt;0,'DATA SHEET'!AE106/'DATA SHEET'!$AE$109,NA())</f>
        <v>#N/A</v>
      </c>
      <c r="AF83" s="12" t="e">
        <f>IF('DATA SHEET'!$AF$109&gt;0,'DATA SHEET'!AF106/'DATA SHEET'!$AF$109,NA())</f>
        <v>#N/A</v>
      </c>
      <c r="AG83" s="12" t="e">
        <f>IF('DATA SHEET'!$AG$109&gt;0,'DATA SHEET'!AG106/'DATA SHEET'!$AG$109,NA())</f>
        <v>#N/A</v>
      </c>
      <c r="AH83" s="12" t="e">
        <f>IF('DATA SHEET'!$AH$109&gt;0,'DATA SHEET'!AH106/'DATA SHEET'!$AH$109,NA())</f>
        <v>#N/A</v>
      </c>
      <c r="AI83" s="12" t="e">
        <f>IF('DATA SHEET'!$AI$109&gt;0,'DATA SHEET'!AI106/'DATA SHEET'!$AI$109,NA())</f>
        <v>#N/A</v>
      </c>
      <c r="AJ83" s="12" t="e">
        <f>IF('DATA SHEET'!$AJ$109&gt;0,'DATA SHEET'!AJ106/'DATA SHEET'!$AJ$109,NA())</f>
        <v>#N/A</v>
      </c>
      <c r="AK83" s="12" t="e">
        <f>IF('DATA SHEET'!$AK$109&gt;0,'DATA SHEET'!AK106/'DATA SHEET'!$AK$109,NA())</f>
        <v>#N/A</v>
      </c>
      <c r="AL83" s="12" t="e">
        <f>IF('DATA SHEET'!$AL$109&gt;0,'DATA SHEET'!AL106/'DATA SHEET'!$AL$109,NA())</f>
        <v>#N/A</v>
      </c>
      <c r="AM83" s="12" t="e">
        <f>IF('DATA SHEET'!$AM$109&gt;0,'DATA SHEET'!AM106/'DATA SHEET'!$AM$109,NA())</f>
        <v>#N/A</v>
      </c>
      <c r="AN83" s="12" t="e">
        <f>IF('DATA SHEET'!$AN$109&gt;0,'DATA SHEET'!AN106/'DATA SHEET'!$AN$109,NA())</f>
        <v>#N/A</v>
      </c>
      <c r="AO83" s="12" t="e">
        <f>IF('DATA SHEET'!$AO$109&gt;0,'DATA SHEET'!AO106/'DATA SHEET'!$AO$109,NA())</f>
        <v>#N/A</v>
      </c>
      <c r="AP83" s="12" t="e">
        <f>IF('DATA SHEET'!$AP$109&gt;0,'DATA SHEET'!AP106/'DATA SHEET'!$AP$109,NA())</f>
        <v>#N/A</v>
      </c>
      <c r="AQ83" s="12" t="e">
        <f>IF('DATA SHEET'!$AQ$109&gt;0,'DATA SHEET'!AQ106/'DATA SHEET'!$AQ$109,NA())</f>
        <v>#N/A</v>
      </c>
      <c r="AR83" s="12" t="e">
        <f>IF('DATA SHEET'!$AR$109&gt;0,'DATA SHEET'!AR106/'DATA SHEET'!$AR$109,NA())</f>
        <v>#N/A</v>
      </c>
      <c r="AS83" s="12" t="e">
        <f>IF('DATA SHEET'!$AS$109&gt;0,'DATA SHEET'!AS106/'DATA SHEET'!$AS$109,NA())</f>
        <v>#N/A</v>
      </c>
      <c r="AT83" s="12" t="e">
        <f>IF('DATA SHEET'!$AT$109&gt;0,'DATA SHEET'!AT106/'DATA SHEET'!$AT$109,NA())</f>
        <v>#N/A</v>
      </c>
      <c r="AU83" s="12" t="e">
        <f>IF('DATA SHEET'!$AU$109&gt;0,'DATA SHEET'!AU106/'DATA SHEET'!$AU$109,NA())</f>
        <v>#N/A</v>
      </c>
      <c r="AV83" s="12" t="e">
        <f>IF('DATA SHEET'!$AV$109&gt;0,'DATA SHEET'!AV106/'DATA SHEET'!$AV$109,NA())</f>
        <v>#N/A</v>
      </c>
      <c r="AW83" s="12" t="e">
        <f>IF('DATA SHEET'!$AW$109&gt;0,'DATA SHEET'!AW106/'DATA SHEET'!$AW$109,NA())</f>
        <v>#N/A</v>
      </c>
      <c r="AX83" s="12" t="e">
        <f>IF('DATA SHEET'!$AX$109&gt;0,'DATA SHEET'!AX106/'DATA SHEET'!$AX$109,NA())</f>
        <v>#N/A</v>
      </c>
      <c r="AY83" s="12" t="e">
        <f>IF('DATA SHEET'!$AY$109&gt;0,'DATA SHEET'!AY106/'DATA SHEET'!$AY$109,NA())</f>
        <v>#N/A</v>
      </c>
      <c r="AZ83" s="12" t="e">
        <f>IF('DATA SHEET'!$AZ$109&gt;0,'DATA SHEET'!AZ106/'DATA SHEET'!$AZ$109,NA())</f>
        <v>#N/A</v>
      </c>
      <c r="BA83" s="12">
        <f>IF('DATA SHEET'!$BA$109&gt;0,'DATA SHEET'!BA106/'DATA SHEET'!$BA$109,NA())</f>
        <v>0.22077922077922077</v>
      </c>
    </row>
    <row r="84" spans="1:53" x14ac:dyDescent="0.25">
      <c r="A84" s="19" t="s">
        <v>58</v>
      </c>
      <c r="B84" s="12">
        <f>IF('DATA SHEET'!$B$109&gt;0,'DATA SHEET'!B107/'DATA SHEET'!$B$109,NA())</f>
        <v>0.20833333333333334</v>
      </c>
      <c r="C84" s="12">
        <f>IF('DATA SHEET'!$C$109&gt;0,'DATA SHEET'!C107/'DATA SHEET'!$C$109,NA())</f>
        <v>0</v>
      </c>
      <c r="D84" s="12" t="e">
        <f>IF('DATA SHEET'!$D$109&gt;0,'DATA SHEET'!D107/'DATA SHEET'!$D$109,NA())</f>
        <v>#N/A</v>
      </c>
      <c r="E84" s="12">
        <f>IF('DATA SHEET'!$E$109&gt;0,'DATA SHEET'!E107/'DATA SHEET'!$E$109,NA())</f>
        <v>0</v>
      </c>
      <c r="F84" s="12">
        <f>IF('DATA SHEET'!$F$109&gt;0,'DATA SHEET'!F107/'DATA SHEET'!$F$109,NA())</f>
        <v>0</v>
      </c>
      <c r="G84" s="12">
        <f>IF('DATA SHEET'!$G$109&gt;0,'DATA SHEET'!G107/'DATA SHEET'!$G$109,NA())</f>
        <v>0.5</v>
      </c>
      <c r="H84" s="12" t="e">
        <f>IF('DATA SHEET'!$H$109&gt;0,'DATA SHEET'!H107/'DATA SHEET'!$H$109,NA())</f>
        <v>#N/A</v>
      </c>
      <c r="I84" s="12">
        <f>IF('DATA SHEET'!$I$109&gt;0,'DATA SHEET'!I107/'DATA SHEET'!$I$109,NA())</f>
        <v>0</v>
      </c>
      <c r="J84" s="12">
        <f>IF('DATA SHEET'!$J$109&gt;0,'DATA SHEET'!J107/'DATA SHEET'!$J$109,NA())</f>
        <v>0.5</v>
      </c>
      <c r="K84" s="12">
        <f>IF('DATA SHEET'!$K$109&gt;0,'DATA SHEET'!K107/'DATA SHEET'!$K$109,NA())</f>
        <v>0.5</v>
      </c>
      <c r="L84" s="12">
        <f>IF('DATA SHEET'!$L$109&gt;0,'DATA SHEET'!L107/'DATA SHEET'!$L$109,NA())</f>
        <v>0</v>
      </c>
      <c r="M84" s="12" t="e">
        <f>IF('DATA SHEET'!$M$109&gt;0,'DATA SHEET'!M107/'DATA SHEET'!$M$109,NA())</f>
        <v>#N/A</v>
      </c>
      <c r="N84" s="12">
        <f>IF('DATA SHEET'!$N$109&gt;0,'DATA SHEET'!N107/'DATA SHEET'!$N$109,NA())</f>
        <v>0.25</v>
      </c>
      <c r="O84" s="12">
        <f>IF('DATA SHEET'!$O$109&gt;0,'DATA SHEET'!O107/'DATA SHEET'!$O$109,NA())</f>
        <v>0.20588235294117646</v>
      </c>
      <c r="P84" s="12">
        <f>IF('DATA SHEET'!$P$109&gt;0,'DATA SHEET'!P107/'DATA SHEET'!$P$109,NA())</f>
        <v>0</v>
      </c>
      <c r="Q84" s="12">
        <f>IF('DATA SHEET'!$Q$109&gt;0,'DATA SHEET'!Q107/'DATA SHEET'!$Q$109,NA())</f>
        <v>0</v>
      </c>
      <c r="R84" s="12">
        <f>IF('DATA SHEET'!$R$109&gt;0,'DATA SHEET'!R107/'DATA SHEET'!$R$109,NA())</f>
        <v>0</v>
      </c>
      <c r="S84" s="12">
        <f>IF('DATA SHEET'!$S$109&gt;0,'DATA SHEET'!S107/'DATA SHEET'!$S$109,NA())</f>
        <v>0</v>
      </c>
      <c r="T84" s="12" t="e">
        <f>IF('DATA SHEET'!$T$109&gt;0,'DATA SHEET'!T107/'DATA SHEET'!$T$109,NA())</f>
        <v>#N/A</v>
      </c>
      <c r="U84" s="12" t="e">
        <f>IF('DATA SHEET'!$U$109&gt;0,'DATA SHEET'!U107/'DATA SHEET'!$U$109,NA())</f>
        <v>#N/A</v>
      </c>
      <c r="V84" s="12" t="e">
        <f>IF('DATA SHEET'!$V$109&gt;0,'DATA SHEET'!V107/'DATA SHEET'!$V$109,NA())</f>
        <v>#N/A</v>
      </c>
      <c r="W84" s="12" t="e">
        <f>IF('DATA SHEET'!$W$109&gt;0,'DATA SHEET'!W107/'DATA SHEET'!$W$109,NA())</f>
        <v>#N/A</v>
      </c>
      <c r="X84" s="12" t="e">
        <f>IF('DATA SHEET'!$X$109&gt;0,'DATA SHEET'!X107/'DATA SHEET'!$X$109,NA())</f>
        <v>#N/A</v>
      </c>
      <c r="Y84" s="12" t="e">
        <f>IF('DATA SHEET'!$Y$109&gt;0,'DATA SHEET'!Y107/'DATA SHEET'!$Y$109,NA())</f>
        <v>#N/A</v>
      </c>
      <c r="Z84" s="12" t="e">
        <f>IF('DATA SHEET'!$Z$109&gt;0,'DATA SHEET'!Z107/'DATA SHEET'!$Z$109,NA())</f>
        <v>#N/A</v>
      </c>
      <c r="AA84" s="12" t="e">
        <f>IF('DATA SHEET'!$AA$109&gt;0,'DATA SHEET'!AA107/'DATA SHEET'!$AA$109,NA())</f>
        <v>#N/A</v>
      </c>
      <c r="AB84" s="12">
        <f>IF('DATA SHEET'!$AB$109&gt;0,'DATA SHEET'!AB107/'DATA SHEET'!$AB$109,NA())</f>
        <v>0.18181818181818182</v>
      </c>
      <c r="AC84" s="12" t="e">
        <f>IF('DATA SHEET'!$AC$109&gt;0,'DATA SHEET'!AC107/'DATA SHEET'!$AC$109,NA())</f>
        <v>#N/A</v>
      </c>
      <c r="AD84" s="12" t="e">
        <f>IF('DATA SHEET'!$AD$109&gt;0,'DATA SHEET'!AD107/'DATA SHEET'!$AD$109,NA())</f>
        <v>#N/A</v>
      </c>
      <c r="AE84" s="12" t="e">
        <f>IF('DATA SHEET'!$AE$109&gt;0,'DATA SHEET'!AE107/'DATA SHEET'!$AE$109,NA())</f>
        <v>#N/A</v>
      </c>
      <c r="AF84" s="12" t="e">
        <f>IF('DATA SHEET'!$AF$109&gt;0,'DATA SHEET'!AF107/'DATA SHEET'!$AF$109,NA())</f>
        <v>#N/A</v>
      </c>
      <c r="AG84" s="12" t="e">
        <f>IF('DATA SHEET'!$AG$109&gt;0,'DATA SHEET'!AG107/'DATA SHEET'!$AG$109,NA())</f>
        <v>#N/A</v>
      </c>
      <c r="AH84" s="12" t="e">
        <f>IF('DATA SHEET'!$AH$109&gt;0,'DATA SHEET'!AH107/'DATA SHEET'!$AH$109,NA())</f>
        <v>#N/A</v>
      </c>
      <c r="AI84" s="12" t="e">
        <f>IF('DATA SHEET'!$AI$109&gt;0,'DATA SHEET'!AI107/'DATA SHEET'!$AI$109,NA())</f>
        <v>#N/A</v>
      </c>
      <c r="AJ84" s="12" t="e">
        <f>IF('DATA SHEET'!$AJ$109&gt;0,'DATA SHEET'!AJ107/'DATA SHEET'!$AJ$109,NA())</f>
        <v>#N/A</v>
      </c>
      <c r="AK84" s="12" t="e">
        <f>IF('DATA SHEET'!$AK$109&gt;0,'DATA SHEET'!AK107/'DATA SHEET'!$AK$109,NA())</f>
        <v>#N/A</v>
      </c>
      <c r="AL84" s="12" t="e">
        <f>IF('DATA SHEET'!$AL$109&gt;0,'DATA SHEET'!AL107/'DATA SHEET'!$AL$109,NA())</f>
        <v>#N/A</v>
      </c>
      <c r="AM84" s="12" t="e">
        <f>IF('DATA SHEET'!$AM$109&gt;0,'DATA SHEET'!AM107/'DATA SHEET'!$AM$109,NA())</f>
        <v>#N/A</v>
      </c>
      <c r="AN84" s="12" t="e">
        <f>IF('DATA SHEET'!$AN$109&gt;0,'DATA SHEET'!AN107/'DATA SHEET'!$AN$109,NA())</f>
        <v>#N/A</v>
      </c>
      <c r="AO84" s="12" t="e">
        <f>IF('DATA SHEET'!$AO$109&gt;0,'DATA SHEET'!AO107/'DATA SHEET'!$AO$109,NA())</f>
        <v>#N/A</v>
      </c>
      <c r="AP84" s="12" t="e">
        <f>IF('DATA SHEET'!$AP$109&gt;0,'DATA SHEET'!AP107/'DATA SHEET'!$AP$109,NA())</f>
        <v>#N/A</v>
      </c>
      <c r="AQ84" s="12" t="e">
        <f>IF('DATA SHEET'!$AQ$109&gt;0,'DATA SHEET'!AQ107/'DATA SHEET'!$AQ$109,NA())</f>
        <v>#N/A</v>
      </c>
      <c r="AR84" s="12" t="e">
        <f>IF('DATA SHEET'!$AR$109&gt;0,'DATA SHEET'!AR107/'DATA SHEET'!$AR$109,NA())</f>
        <v>#N/A</v>
      </c>
      <c r="AS84" s="12" t="e">
        <f>IF('DATA SHEET'!$AS$109&gt;0,'DATA SHEET'!AS107/'DATA SHEET'!$AS$109,NA())</f>
        <v>#N/A</v>
      </c>
      <c r="AT84" s="12" t="e">
        <f>IF('DATA SHEET'!$AT$109&gt;0,'DATA SHEET'!AT107/'DATA SHEET'!$AT$109,NA())</f>
        <v>#N/A</v>
      </c>
      <c r="AU84" s="12" t="e">
        <f>IF('DATA SHEET'!$AU$109&gt;0,'DATA SHEET'!AU107/'DATA SHEET'!$AU$109,NA())</f>
        <v>#N/A</v>
      </c>
      <c r="AV84" s="12" t="e">
        <f>IF('DATA SHEET'!$AV$109&gt;0,'DATA SHEET'!AV107/'DATA SHEET'!$AV$109,NA())</f>
        <v>#N/A</v>
      </c>
      <c r="AW84" s="12" t="e">
        <f>IF('DATA SHEET'!$AW$109&gt;0,'DATA SHEET'!AW107/'DATA SHEET'!$AW$109,NA())</f>
        <v>#N/A</v>
      </c>
      <c r="AX84" s="12" t="e">
        <f>IF('DATA SHEET'!$AX$109&gt;0,'DATA SHEET'!AX107/'DATA SHEET'!$AX$109,NA())</f>
        <v>#N/A</v>
      </c>
      <c r="AY84" s="12" t="e">
        <f>IF('DATA SHEET'!$AY$109&gt;0,'DATA SHEET'!AY107/'DATA SHEET'!$AY$109,NA())</f>
        <v>#N/A</v>
      </c>
      <c r="AZ84" s="12" t="e">
        <f>IF('DATA SHEET'!$AZ$109&gt;0,'DATA SHEET'!AZ107/'DATA SHEET'!$AZ$109,NA())</f>
        <v>#N/A</v>
      </c>
      <c r="BA84" s="12">
        <f>IF('DATA SHEET'!$BA$109&gt;0,'DATA SHEET'!BA107/'DATA SHEET'!$BA$109,NA())</f>
        <v>0.18181818181818182</v>
      </c>
    </row>
    <row r="85" spans="1:53" x14ac:dyDescent="0.25">
      <c r="A85" s="19" t="s">
        <v>59</v>
      </c>
      <c r="B85" s="12">
        <f>IF('DATA SHEET'!$B$109&gt;0,'DATA SHEET'!B108/'DATA SHEET'!$B$109,NA())</f>
        <v>0.125</v>
      </c>
      <c r="C85" s="12">
        <f>IF('DATA SHEET'!$C$109&gt;0,'DATA SHEET'!C108/'DATA SHEET'!$C$109,NA())</f>
        <v>0</v>
      </c>
      <c r="D85" s="12" t="e">
        <f>IF('DATA SHEET'!$D$109&gt;0,'DATA SHEET'!D108/'DATA SHEET'!$D$109,NA())</f>
        <v>#N/A</v>
      </c>
      <c r="E85" s="12">
        <f>IF('DATA SHEET'!$E$109&gt;0,'DATA SHEET'!E108/'DATA SHEET'!$E$109,NA())</f>
        <v>0</v>
      </c>
      <c r="F85" s="12">
        <f>IF('DATA SHEET'!$F$109&gt;0,'DATA SHEET'!F108/'DATA SHEET'!$F$109,NA())</f>
        <v>0</v>
      </c>
      <c r="G85" s="12">
        <f>IF('DATA SHEET'!$G$109&gt;0,'DATA SHEET'!G108/'DATA SHEET'!$G$109,NA())</f>
        <v>0</v>
      </c>
      <c r="H85" s="12" t="e">
        <f>IF('DATA SHEET'!$H$109&gt;0,'DATA SHEET'!H108/'DATA SHEET'!$H$109,NA())</f>
        <v>#N/A</v>
      </c>
      <c r="I85" s="12">
        <f>IF('DATA SHEET'!$I$109&gt;0,'DATA SHEET'!I108/'DATA SHEET'!$I$109,NA())</f>
        <v>0</v>
      </c>
      <c r="J85" s="12">
        <f>IF('DATA SHEET'!$J$109&gt;0,'DATA SHEET'!J108/'DATA SHEET'!$J$109,NA())</f>
        <v>0</v>
      </c>
      <c r="K85" s="12">
        <f>IF('DATA SHEET'!$K$109&gt;0,'DATA SHEET'!K108/'DATA SHEET'!$K$109,NA())</f>
        <v>0</v>
      </c>
      <c r="L85" s="12">
        <f>IF('DATA SHEET'!$L$109&gt;0,'DATA SHEET'!L108/'DATA SHEET'!$L$109,NA())</f>
        <v>0</v>
      </c>
      <c r="M85" s="12" t="e">
        <f>IF('DATA SHEET'!$M$109&gt;0,'DATA SHEET'!M108/'DATA SHEET'!$M$109,NA())</f>
        <v>#N/A</v>
      </c>
      <c r="N85" s="12">
        <f>IF('DATA SHEET'!$N$109&gt;0,'DATA SHEET'!N108/'DATA SHEET'!$N$109,NA())</f>
        <v>0</v>
      </c>
      <c r="O85" s="12">
        <f>IF('DATA SHEET'!$O$109&gt;0,'DATA SHEET'!O108/'DATA SHEET'!$O$109,NA())</f>
        <v>8.8235294117647065E-2</v>
      </c>
      <c r="P85" s="12">
        <f>IF('DATA SHEET'!$P$109&gt;0,'DATA SHEET'!P108/'DATA SHEET'!$P$109,NA())</f>
        <v>0</v>
      </c>
      <c r="Q85" s="12">
        <f>IF('DATA SHEET'!$Q$109&gt;0,'DATA SHEET'!Q108/'DATA SHEET'!$Q$109,NA())</f>
        <v>0</v>
      </c>
      <c r="R85" s="12">
        <f>IF('DATA SHEET'!$R$109&gt;0,'DATA SHEET'!R108/'DATA SHEET'!$R$109,NA())</f>
        <v>0</v>
      </c>
      <c r="S85" s="12">
        <f>IF('DATA SHEET'!$S$109&gt;0,'DATA SHEET'!S108/'DATA SHEET'!$S$109,NA())</f>
        <v>0</v>
      </c>
      <c r="T85" s="12" t="e">
        <f>IF('DATA SHEET'!$T$109&gt;0,'DATA SHEET'!T108/'DATA SHEET'!$T$109,NA())</f>
        <v>#N/A</v>
      </c>
      <c r="U85" s="12" t="e">
        <f>IF('DATA SHEET'!$U$109&gt;0,'DATA SHEET'!U108/'DATA SHEET'!$U$109,NA())</f>
        <v>#N/A</v>
      </c>
      <c r="V85" s="12" t="e">
        <f>IF('DATA SHEET'!$V$109&gt;0,'DATA SHEET'!V108/'DATA SHEET'!$V$109,NA())</f>
        <v>#N/A</v>
      </c>
      <c r="W85" s="12" t="e">
        <f>IF('DATA SHEET'!$W$109&gt;0,'DATA SHEET'!W108/'DATA SHEET'!$W$109,NA())</f>
        <v>#N/A</v>
      </c>
      <c r="X85" s="12" t="e">
        <f>IF('DATA SHEET'!$X$109&gt;0,'DATA SHEET'!X108/'DATA SHEET'!$X$109,NA())</f>
        <v>#N/A</v>
      </c>
      <c r="Y85" s="12" t="e">
        <f>IF('DATA SHEET'!$Y$109&gt;0,'DATA SHEET'!Y108/'DATA SHEET'!$Y$109,NA())</f>
        <v>#N/A</v>
      </c>
      <c r="Z85" s="12" t="e">
        <f>IF('DATA SHEET'!$Z$109&gt;0,'DATA SHEET'!Z108/'DATA SHEET'!$Z$109,NA())</f>
        <v>#N/A</v>
      </c>
      <c r="AA85" s="12" t="e">
        <f>IF('DATA SHEET'!$AA$109&gt;0,'DATA SHEET'!AA108/'DATA SHEET'!$AA$109,NA())</f>
        <v>#N/A</v>
      </c>
      <c r="AB85" s="12">
        <f>IF('DATA SHEET'!$AB$109&gt;0,'DATA SHEET'!AB108/'DATA SHEET'!$AB$109,NA())</f>
        <v>7.792207792207792E-2</v>
      </c>
      <c r="AC85" s="12" t="e">
        <f>IF('DATA SHEET'!$AC$109&gt;0,'DATA SHEET'!AC108/'DATA SHEET'!$AC$109,NA())</f>
        <v>#N/A</v>
      </c>
      <c r="AD85" s="12" t="e">
        <f>IF('DATA SHEET'!$AD$109&gt;0,'DATA SHEET'!AD108/'DATA SHEET'!$AD$109,NA())</f>
        <v>#N/A</v>
      </c>
      <c r="AE85" s="12" t="e">
        <f>IF('DATA SHEET'!$AE$109&gt;0,'DATA SHEET'!AE108/'DATA SHEET'!$AE$109,NA())</f>
        <v>#N/A</v>
      </c>
      <c r="AF85" s="12" t="e">
        <f>IF('DATA SHEET'!$AF$109&gt;0,'DATA SHEET'!AF108/'DATA SHEET'!$AF$109,NA())</f>
        <v>#N/A</v>
      </c>
      <c r="AG85" s="12" t="e">
        <f>IF('DATA SHEET'!$AG$109&gt;0,'DATA SHEET'!AG108/'DATA SHEET'!$AG$109,NA())</f>
        <v>#N/A</v>
      </c>
      <c r="AH85" s="12" t="e">
        <f>IF('DATA SHEET'!$AH$109&gt;0,'DATA SHEET'!AH108/'DATA SHEET'!$AH$109,NA())</f>
        <v>#N/A</v>
      </c>
      <c r="AI85" s="12" t="e">
        <f>IF('DATA SHEET'!$AI$109&gt;0,'DATA SHEET'!AI108/'DATA SHEET'!$AI$109,NA())</f>
        <v>#N/A</v>
      </c>
      <c r="AJ85" s="12" t="e">
        <f>IF('DATA SHEET'!$AJ$109&gt;0,'DATA SHEET'!AJ108/'DATA SHEET'!$AJ$109,NA())</f>
        <v>#N/A</v>
      </c>
      <c r="AK85" s="12" t="e">
        <f>IF('DATA SHEET'!$AK$109&gt;0,'DATA SHEET'!AK108/'DATA SHEET'!$AK$109,NA())</f>
        <v>#N/A</v>
      </c>
      <c r="AL85" s="12" t="e">
        <f>IF('DATA SHEET'!$AL$109&gt;0,'DATA SHEET'!AL108/'DATA SHEET'!$AL$109,NA())</f>
        <v>#N/A</v>
      </c>
      <c r="AM85" s="12" t="e">
        <f>IF('DATA SHEET'!$AM$109&gt;0,'DATA SHEET'!AM108/'DATA SHEET'!$AM$109,NA())</f>
        <v>#N/A</v>
      </c>
      <c r="AN85" s="12" t="e">
        <f>IF('DATA SHEET'!$AN$109&gt;0,'DATA SHEET'!AN108/'DATA SHEET'!$AN$109,NA())</f>
        <v>#N/A</v>
      </c>
      <c r="AO85" s="12" t="e">
        <f>IF('DATA SHEET'!$AO$109&gt;0,'DATA SHEET'!AO108/'DATA SHEET'!$AO$109,NA())</f>
        <v>#N/A</v>
      </c>
      <c r="AP85" s="12" t="e">
        <f>IF('DATA SHEET'!$AP$109&gt;0,'DATA SHEET'!AP108/'DATA SHEET'!$AP$109,NA())</f>
        <v>#N/A</v>
      </c>
      <c r="AQ85" s="12" t="e">
        <f>IF('DATA SHEET'!$AQ$109&gt;0,'DATA SHEET'!AQ108/'DATA SHEET'!$AQ$109,NA())</f>
        <v>#N/A</v>
      </c>
      <c r="AR85" s="12" t="e">
        <f>IF('DATA SHEET'!$AR$109&gt;0,'DATA SHEET'!AR108/'DATA SHEET'!$AR$109,NA())</f>
        <v>#N/A</v>
      </c>
      <c r="AS85" s="12" t="e">
        <f>IF('DATA SHEET'!$AS$109&gt;0,'DATA SHEET'!AS108/'DATA SHEET'!$AS$109,NA())</f>
        <v>#N/A</v>
      </c>
      <c r="AT85" s="12" t="e">
        <f>IF('DATA SHEET'!$AT$109&gt;0,'DATA SHEET'!AT108/'DATA SHEET'!$AT$109,NA())</f>
        <v>#N/A</v>
      </c>
      <c r="AU85" s="12" t="e">
        <f>IF('DATA SHEET'!$AU$109&gt;0,'DATA SHEET'!AU108/'DATA SHEET'!$AU$109,NA())</f>
        <v>#N/A</v>
      </c>
      <c r="AV85" s="12" t="e">
        <f>IF('DATA SHEET'!$AV$109&gt;0,'DATA SHEET'!AV108/'DATA SHEET'!$AV$109,NA())</f>
        <v>#N/A</v>
      </c>
      <c r="AW85" s="12" t="e">
        <f>IF('DATA SHEET'!$AW$109&gt;0,'DATA SHEET'!AW108/'DATA SHEET'!$AW$109,NA())</f>
        <v>#N/A</v>
      </c>
      <c r="AX85" s="12" t="e">
        <f>IF('DATA SHEET'!$AX$109&gt;0,'DATA SHEET'!AX108/'DATA SHEET'!$AX$109,NA())</f>
        <v>#N/A</v>
      </c>
      <c r="AY85" s="12" t="e">
        <f>IF('DATA SHEET'!$AY$109&gt;0,'DATA SHEET'!AY108/'DATA SHEET'!$AY$109,NA())</f>
        <v>#N/A</v>
      </c>
      <c r="AZ85" s="12" t="e">
        <f>IF('DATA SHEET'!$AZ$109&gt;0,'DATA SHEET'!AZ108/'DATA SHEET'!$AZ$109,NA())</f>
        <v>#N/A</v>
      </c>
      <c r="BA85" s="12">
        <f>IF('DATA SHEET'!$BA$109&gt;0,'DATA SHEET'!BA108/'DATA SHEET'!$BA$109,NA())</f>
        <v>7.792207792207792E-2</v>
      </c>
    </row>
    <row r="87" spans="1:53" x14ac:dyDescent="0.25">
      <c r="A87" s="18" t="s">
        <v>50</v>
      </c>
    </row>
    <row r="88" spans="1:53" x14ac:dyDescent="0.25">
      <c r="B88">
        <v>2012</v>
      </c>
      <c r="C88" s="3">
        <v>41275</v>
      </c>
      <c r="D88" s="3">
        <v>41306</v>
      </c>
      <c r="E88" s="3">
        <v>41334</v>
      </c>
      <c r="F88" s="3">
        <v>41365</v>
      </c>
      <c r="G88" s="3">
        <v>41395</v>
      </c>
      <c r="H88" s="3">
        <v>41426</v>
      </c>
      <c r="I88" s="3">
        <v>41456</v>
      </c>
      <c r="J88" s="3">
        <v>41487</v>
      </c>
      <c r="K88" s="3">
        <v>41518</v>
      </c>
      <c r="L88" s="3">
        <v>41548</v>
      </c>
      <c r="M88" s="3">
        <v>41579</v>
      </c>
      <c r="N88" s="3">
        <v>41609</v>
      </c>
      <c r="O88" t="s">
        <v>65</v>
      </c>
      <c r="P88" s="3">
        <v>41640</v>
      </c>
      <c r="Q88" s="3">
        <v>41671</v>
      </c>
      <c r="R88" s="3">
        <v>41699</v>
      </c>
      <c r="S88" s="3">
        <v>41730</v>
      </c>
      <c r="T88" s="3">
        <v>41760</v>
      </c>
      <c r="U88" s="3">
        <v>41791</v>
      </c>
      <c r="V88" s="3">
        <v>41821</v>
      </c>
      <c r="W88" s="3">
        <v>41852</v>
      </c>
      <c r="X88" s="3">
        <v>41883</v>
      </c>
      <c r="Y88" s="3">
        <v>41913</v>
      </c>
      <c r="Z88" s="3">
        <v>41944</v>
      </c>
      <c r="AA88" s="3">
        <v>41974</v>
      </c>
      <c r="AB88" t="s">
        <v>71</v>
      </c>
      <c r="AC88" s="3">
        <v>42005</v>
      </c>
      <c r="AD88" s="3">
        <v>42036</v>
      </c>
      <c r="AE88" s="3">
        <v>42064</v>
      </c>
      <c r="AF88" s="3">
        <v>42095</v>
      </c>
      <c r="AG88" s="3">
        <v>42125</v>
      </c>
      <c r="AH88" s="3">
        <v>42156</v>
      </c>
      <c r="AI88" s="3">
        <v>42186</v>
      </c>
      <c r="AJ88" s="3">
        <v>42217</v>
      </c>
      <c r="AK88" s="3">
        <v>42248</v>
      </c>
      <c r="AL88" s="3">
        <v>42278</v>
      </c>
      <c r="AM88" s="3">
        <v>42309</v>
      </c>
      <c r="AN88" s="3">
        <v>42339</v>
      </c>
      <c r="AO88" s="3">
        <v>42370</v>
      </c>
      <c r="AP88" s="3">
        <v>42401</v>
      </c>
      <c r="AQ88" s="3">
        <v>42430</v>
      </c>
      <c r="AR88" s="3">
        <v>42461</v>
      </c>
      <c r="AS88" s="3">
        <v>42491</v>
      </c>
      <c r="AT88" s="3">
        <v>42522</v>
      </c>
      <c r="AU88" s="3">
        <v>42552</v>
      </c>
      <c r="AV88" s="3">
        <v>42583</v>
      </c>
      <c r="AW88" s="3">
        <v>42614</v>
      </c>
      <c r="AX88" s="3">
        <v>42644</v>
      </c>
      <c r="AY88" s="3">
        <v>42675</v>
      </c>
      <c r="AZ88" s="3">
        <v>42705</v>
      </c>
      <c r="BA88" s="3">
        <v>42736</v>
      </c>
    </row>
    <row r="89" spans="1:53" x14ac:dyDescent="0.25">
      <c r="A89" s="19" t="s">
        <v>60</v>
      </c>
      <c r="B89" s="12">
        <f>IF('DATA SHEET'!$B$117&gt;0,'DATA SHEET'!B113/'DATA SHEET'!$B$117,NA())</f>
        <v>0.14583333333333334</v>
      </c>
      <c r="C89" s="12">
        <f>IF('DATA SHEET'!$C$117&gt;0,'DATA SHEET'!C113/'DATA SHEET'!$C$117,NA())</f>
        <v>0.5</v>
      </c>
      <c r="D89" s="12" t="e">
        <f>IF('DATA SHEET'!$D$117&gt;0,'DATA SHEET'!D113/'DATA SHEET'!$D$117,NA())</f>
        <v>#N/A</v>
      </c>
      <c r="E89" s="12">
        <f>IF('DATA SHEET'!$E$117&gt;0,'DATA SHEET'!E113/'DATA SHEET'!$E$117,NA())</f>
        <v>0.5</v>
      </c>
      <c r="F89" s="12">
        <f>IF('DATA SHEET'!$F$117&gt;0,'DATA SHEET'!F113/'DATA SHEET'!$F$117,NA())</f>
        <v>0.66666666666666663</v>
      </c>
      <c r="G89" s="12">
        <f>IF('DATA SHEET'!$G$117&gt;0,'DATA SHEET'!G113/'DATA SHEET'!$G$117,NA())</f>
        <v>0.5</v>
      </c>
      <c r="H89" s="12" t="e">
        <f>IF('DATA SHEET'!$H$117&gt;0,'DATA SHEET'!H113/'DATA SHEET'!$H$117,NA())</f>
        <v>#N/A</v>
      </c>
      <c r="I89" s="12">
        <f>IF('DATA SHEET'!$I$117&gt;0,'DATA SHEET'!I113/'DATA SHEET'!$I$117,NA())</f>
        <v>0.5</v>
      </c>
      <c r="J89" s="12">
        <f>IF('DATA SHEET'!$J$117&gt;0,'DATA SHEET'!J113/'DATA SHEET'!$J$117,NA())</f>
        <v>1</v>
      </c>
      <c r="K89" s="12">
        <f>IF('DATA SHEET'!$K$117&gt;0,'DATA SHEET'!K113/'DATA SHEET'!$K$117,NA())</f>
        <v>0</v>
      </c>
      <c r="L89" s="12">
        <f>IF('DATA SHEET'!$L$117&gt;0,'DATA SHEET'!L113/'DATA SHEET'!$L$117,NA())</f>
        <v>1</v>
      </c>
      <c r="M89" s="12" t="e">
        <f>IF('DATA SHEET'!$M$117&gt;0,'DATA SHEET'!M113/'DATA SHEET'!$M$117,NA())</f>
        <v>#N/A</v>
      </c>
      <c r="N89" s="12">
        <f>IF('DATA SHEET'!$N$117&gt;0,'DATA SHEET'!N113/'DATA SHEET'!$N$117,NA())</f>
        <v>0</v>
      </c>
      <c r="O89" s="12">
        <f>IF('DATA SHEET'!$O$117&gt;0,'DATA SHEET'!O113/'DATA SHEET'!$O$117,NA())</f>
        <v>0.23529411764705882</v>
      </c>
      <c r="P89" s="12">
        <f>IF('DATA SHEET'!$P$117&gt;0,'DATA SHEET'!P113/'DATA SHEET'!$P$117,NA())</f>
        <v>0</v>
      </c>
      <c r="Q89" s="12">
        <f>IF('DATA SHEET'!$Q$117&gt;0,'DATA SHEET'!Q113/'DATA SHEET'!$Q$117,NA())</f>
        <v>0</v>
      </c>
      <c r="R89" s="12">
        <f>IF('DATA SHEET'!$R$117&gt;0,'DATA SHEET'!R113/'DATA SHEET'!$R$117,NA())</f>
        <v>0</v>
      </c>
      <c r="S89" s="12">
        <f>IF('DATA SHEET'!$S$117&gt;0,'DATA SHEET'!S113/'DATA SHEET'!$S$117,NA())</f>
        <v>0.5</v>
      </c>
      <c r="T89" s="12" t="e">
        <f>IF('DATA SHEET'!$T$117&gt;0,'DATA SHEET'!T113/'DATA SHEET'!$T$117,NA())</f>
        <v>#N/A</v>
      </c>
      <c r="U89" s="12" t="e">
        <f>IF('DATA SHEET'!$U$117&gt;0,'DATA SHEET'!U113/'DATA SHEET'!$U$117,NA())</f>
        <v>#N/A</v>
      </c>
      <c r="V89" s="12" t="e">
        <f>IF('DATA SHEET'!$V$117&gt;0,'DATA SHEET'!V113/'DATA SHEET'!$V$117,NA())</f>
        <v>#N/A</v>
      </c>
      <c r="W89" s="12" t="e">
        <f>IF('DATA SHEET'!$W$117&gt;0,'DATA SHEET'!W113/'DATA SHEET'!$W$117,NA())</f>
        <v>#N/A</v>
      </c>
      <c r="X89" s="12" t="e">
        <f>IF('DATA SHEET'!$X$117&gt;0,'DATA SHEET'!X113/'DATA SHEET'!$X$117,NA())</f>
        <v>#N/A</v>
      </c>
      <c r="Y89" s="12" t="e">
        <f>IF('DATA SHEET'!$Y$117&gt;0,'DATA SHEET'!Y113/'DATA SHEET'!$Y$117,NA())</f>
        <v>#N/A</v>
      </c>
      <c r="Z89" s="12" t="e">
        <f>IF('DATA SHEET'!$Z$117&gt;0,'DATA SHEET'!Z113/'DATA SHEET'!$Z$117,NA())</f>
        <v>#N/A</v>
      </c>
      <c r="AA89" s="12" t="e">
        <f>IF('DATA SHEET'!$AA$117&gt;0,'DATA SHEET'!AA113/'DATA SHEET'!$AA$117,NA())</f>
        <v>#N/A</v>
      </c>
      <c r="AB89" s="12">
        <f>IF('DATA SHEET'!$AB$117&gt;0,'DATA SHEET'!AB113/'DATA SHEET'!$AB$117,NA())</f>
        <v>0.22077922077922077</v>
      </c>
      <c r="AC89" s="12" t="e">
        <f>IF('DATA SHEET'!$AC$117&gt;0,'DATA SHEET'!AC113/'DATA SHEET'!$AC$117,NA())</f>
        <v>#N/A</v>
      </c>
      <c r="AD89" s="12" t="e">
        <f>IF('DATA SHEET'!$AD$117&gt;0,'DATA SHEET'!AD113/'DATA SHEET'!$AD$117,NA())</f>
        <v>#N/A</v>
      </c>
      <c r="AE89" s="12" t="e">
        <f>IF('DATA SHEET'!$AE$117&gt;0,'DATA SHEET'!AE113/'DATA SHEET'!$AE$117,NA())</f>
        <v>#N/A</v>
      </c>
      <c r="AF89" s="12" t="e">
        <f>IF('DATA SHEET'!$AF$117&gt;0,'DATA SHEET'!AF113/'DATA SHEET'!$AF$117,NA())</f>
        <v>#N/A</v>
      </c>
      <c r="AG89" s="12" t="e">
        <f>IF('DATA SHEET'!$AG$117&gt;0,'DATA SHEET'!AG113/'DATA SHEET'!$AG$117,NA())</f>
        <v>#N/A</v>
      </c>
      <c r="AH89" s="12" t="e">
        <f>IF('DATA SHEET'!$AH$117&gt;0,'DATA SHEET'!AH113/'DATA SHEET'!$AH$117,NA())</f>
        <v>#N/A</v>
      </c>
      <c r="AI89" s="12" t="e">
        <f>IF('DATA SHEET'!$AI$117&gt;0,'DATA SHEET'!AI113/'DATA SHEET'!$AI$117,NA())</f>
        <v>#N/A</v>
      </c>
      <c r="AJ89" s="12" t="e">
        <f>IF('DATA SHEET'!$AJ$117&gt;0,'DATA SHEET'!AJ113/'DATA SHEET'!$AJ$117,NA())</f>
        <v>#N/A</v>
      </c>
      <c r="AK89" s="12" t="e">
        <f>IF('DATA SHEET'!$AK$117&gt;0,'DATA SHEET'!AK113/'DATA SHEET'!$AK$117,NA())</f>
        <v>#N/A</v>
      </c>
      <c r="AL89" s="12" t="e">
        <f>IF('DATA SHEET'!$AL$117&gt;0,'DATA SHEET'!AL113/'DATA SHEET'!$AL$117,NA())</f>
        <v>#N/A</v>
      </c>
      <c r="AM89" s="12" t="e">
        <f>IF('DATA SHEET'!$AM$117&gt;0,'DATA SHEET'!AM113/'DATA SHEET'!$AM$117,NA())</f>
        <v>#N/A</v>
      </c>
      <c r="AN89" s="12" t="e">
        <f>IF('DATA SHEET'!$AN$117&gt;0,'DATA SHEET'!AN113/'DATA SHEET'!$AN$117,NA())</f>
        <v>#N/A</v>
      </c>
      <c r="AO89" s="12" t="e">
        <f>IF('DATA SHEET'!$AO$117&gt;0,'DATA SHEET'!AO113/'DATA SHEET'!$AO$117,NA())</f>
        <v>#N/A</v>
      </c>
      <c r="AP89" s="12" t="e">
        <f>IF('DATA SHEET'!$AP$117&gt;0,'DATA SHEET'!AP113/'DATA SHEET'!$AP$117,NA())</f>
        <v>#N/A</v>
      </c>
      <c r="AQ89" s="12" t="e">
        <f>IF('DATA SHEET'!$AQ$117&gt;0,'DATA SHEET'!AQ113/'DATA SHEET'!$AQ$117,NA())</f>
        <v>#N/A</v>
      </c>
      <c r="AR89" s="12" t="e">
        <f>IF('DATA SHEET'!$AR$117&gt;0,'DATA SHEET'!AR113/'DATA SHEET'!$AR$117,NA())</f>
        <v>#N/A</v>
      </c>
      <c r="AS89" s="12" t="e">
        <f>IF('DATA SHEET'!$AS$117&gt;0,'DATA SHEET'!AS113/'DATA SHEET'!$AS$117,NA())</f>
        <v>#N/A</v>
      </c>
      <c r="AT89" s="12" t="e">
        <f>IF('DATA SHEET'!$AT$117&gt;0,'DATA SHEET'!AT113/'DATA SHEET'!$A$117,NA())</f>
        <v>#N/A</v>
      </c>
      <c r="AU89" s="12" t="e">
        <f>IF('DATA SHEET'!$AU$117&gt;0,'DATA SHEET'!AU113/'DATA SHEET'!$AU$117,NA())</f>
        <v>#N/A</v>
      </c>
      <c r="AV89" s="12" t="e">
        <f>IF('DATA SHEET'!$AV$117&gt;0,'DATA SHEET'!AV113/'DATA SHEET'!$AV$117,NA())</f>
        <v>#N/A</v>
      </c>
      <c r="AW89" s="12" t="e">
        <f>IF('DATA SHEET'!$AW$117&gt;0,'DATA SHEET'!AW113/'DATA SHEET'!$AW$117,NA())</f>
        <v>#N/A</v>
      </c>
      <c r="AX89" s="12" t="e">
        <f>IF('DATA SHEET'!$AX$117&gt;0,'DATA SHEET'!AX113/'DATA SHEET'!$AX$117,NA())</f>
        <v>#N/A</v>
      </c>
      <c r="AY89" s="12" t="e">
        <f>IF('DATA SHEET'!$AY$117&gt;0,'DATA SHEET'!AY113/'DATA SHEET'!$AY$117,NA())</f>
        <v>#N/A</v>
      </c>
      <c r="AZ89" s="12" t="e">
        <f>IF('DATA SHEET'!$AZ$117&gt;0,'DATA SHEET'!AZ113/'DATA SHEET'!$AZ$117,NA())</f>
        <v>#N/A</v>
      </c>
      <c r="BA89" s="12">
        <f>IF('DATA SHEET'!$BA$117&gt;0,'DATA SHEET'!BA113/'DATA SHEET'!$BA$117,NA())</f>
        <v>0.22077922077922077</v>
      </c>
    </row>
    <row r="90" spans="1:53" x14ac:dyDescent="0.25">
      <c r="A90" s="19" t="s">
        <v>86</v>
      </c>
      <c r="B90" s="12">
        <f>IF('DATA SHEET'!$B$117&gt;0,'DATA SHEET'!B114/'DATA SHEET'!$B$117,NA())</f>
        <v>0.14583333333333334</v>
      </c>
      <c r="C90" s="12">
        <f>IF('DATA SHEET'!$C$117&gt;0,'DATA SHEET'!C114/'DATA SHEET'!$C$117,NA())</f>
        <v>0</v>
      </c>
      <c r="D90" s="12" t="e">
        <f>IF('DATA SHEET'!$D$117&gt;0,'DATA SHEET'!D114/'DATA SHEET'!$D$117,NA())</f>
        <v>#N/A</v>
      </c>
      <c r="E90" s="12">
        <f>IF('DATA SHEET'!$E$117&gt;0,'DATA SHEET'!E114/'DATA SHEET'!$E$117,NA())</f>
        <v>0</v>
      </c>
      <c r="F90" s="12">
        <f>IF('DATA SHEET'!$F$117&gt;0,'DATA SHEET'!F114/'DATA SHEET'!$F$117,NA())</f>
        <v>0</v>
      </c>
      <c r="G90" s="12">
        <f>IF('DATA SHEET'!$G$117&gt;0,'DATA SHEET'!G114/'DATA SHEET'!$G$117,NA())</f>
        <v>0</v>
      </c>
      <c r="H90" s="12" t="e">
        <f>IF('DATA SHEET'!$H$117&gt;0,'DATA SHEET'!H114/'DATA SHEET'!$H$117,NA())</f>
        <v>#N/A</v>
      </c>
      <c r="I90" s="12">
        <f>IF('DATA SHEET'!$I$117&gt;0,'DATA SHEET'!I114/'DATA SHEET'!$I$117,NA())</f>
        <v>0</v>
      </c>
      <c r="J90" s="12">
        <f>IF('DATA SHEET'!$J$117&gt;0,'DATA SHEET'!J114/'DATA SHEET'!$J$117,NA())</f>
        <v>0</v>
      </c>
      <c r="K90" s="12">
        <f>IF('DATA SHEET'!$K$117&gt;0,'DATA SHEET'!K114/'DATA SHEET'!$K$117,NA())</f>
        <v>0</v>
      </c>
      <c r="L90" s="12">
        <f>IF('DATA SHEET'!$L$117&gt;0,'DATA SHEET'!L114/'DATA SHEET'!$L$117,NA())</f>
        <v>0</v>
      </c>
      <c r="M90" s="12" t="e">
        <f>IF('DATA SHEET'!$M$117&gt;0,'DATA SHEET'!M114/'DATA SHEET'!$M$117,NA())</f>
        <v>#N/A</v>
      </c>
      <c r="N90" s="12">
        <f>IF('DATA SHEET'!$N$117&gt;0,'DATA SHEET'!N114/'DATA SHEET'!$N$117,NA())</f>
        <v>0.25</v>
      </c>
      <c r="O90" s="12">
        <f>IF('DATA SHEET'!$O$117&gt;0,'DATA SHEET'!O114/'DATA SHEET'!$O$117,NA())</f>
        <v>0.11764705882352941</v>
      </c>
      <c r="P90" s="12">
        <f>IF('DATA SHEET'!$P$117&gt;0,'DATA SHEET'!P114/'DATA SHEET'!$P$117,NA())</f>
        <v>0</v>
      </c>
      <c r="Q90" s="12">
        <f>IF('DATA SHEET'!$Q$117&gt;0,'DATA SHEET'!Q114/'DATA SHEET'!$Q$117,NA())</f>
        <v>0</v>
      </c>
      <c r="R90" s="12">
        <f>IF('DATA SHEET'!$R$117&gt;0,'DATA SHEET'!R114/'DATA SHEET'!$R$117,NA())</f>
        <v>0</v>
      </c>
      <c r="S90" s="12">
        <f>IF('DATA SHEET'!$S$117&gt;0,'DATA SHEET'!S114/'DATA SHEET'!$S$117,NA())</f>
        <v>0</v>
      </c>
      <c r="T90" s="12" t="e">
        <f>IF('DATA SHEET'!$T$117&gt;0,'DATA SHEET'!T114/'DATA SHEET'!$T$117,NA())</f>
        <v>#N/A</v>
      </c>
      <c r="U90" s="12" t="e">
        <f>IF('DATA SHEET'!$U$117&gt;0,'DATA SHEET'!U114/'DATA SHEET'!$U$117,NA())</f>
        <v>#N/A</v>
      </c>
      <c r="V90" s="12" t="e">
        <f>IF('DATA SHEET'!$V$117&gt;0,'DATA SHEET'!V114/'DATA SHEET'!$V$117,NA())</f>
        <v>#N/A</v>
      </c>
      <c r="W90" s="12" t="e">
        <f>IF('DATA SHEET'!$W$117&gt;0,'DATA SHEET'!W114/'DATA SHEET'!$W$117,NA())</f>
        <v>#N/A</v>
      </c>
      <c r="X90" s="12" t="e">
        <f>IF('DATA SHEET'!$X$117&gt;0,'DATA SHEET'!X114/'DATA SHEET'!$X$117,NA())</f>
        <v>#N/A</v>
      </c>
      <c r="Y90" s="12" t="e">
        <f>IF('DATA SHEET'!$Y$117&gt;0,'DATA SHEET'!Y114/'DATA SHEET'!$Y$117,NA())</f>
        <v>#N/A</v>
      </c>
      <c r="Z90" s="12" t="e">
        <f>IF('DATA SHEET'!$Z$117&gt;0,'DATA SHEET'!Z114/'DATA SHEET'!$Z$117,NA())</f>
        <v>#N/A</v>
      </c>
      <c r="AA90" s="12" t="e">
        <f>IF('DATA SHEET'!$AA$117&gt;0,'DATA SHEET'!AA114/'DATA SHEET'!$AA$117,NA())</f>
        <v>#N/A</v>
      </c>
      <c r="AB90" s="12">
        <f>IF('DATA SHEET'!$AB$117&gt;0,'DATA SHEET'!AB114/'DATA SHEET'!$AB$117,NA())</f>
        <v>0.1038961038961039</v>
      </c>
      <c r="AC90" s="12" t="e">
        <f>IF('DATA SHEET'!$AC$117&gt;0,'DATA SHEET'!AC114/'DATA SHEET'!$AC$117,NA())</f>
        <v>#N/A</v>
      </c>
      <c r="AD90" s="12" t="e">
        <f>IF('DATA SHEET'!$AD$117&gt;0,'DATA SHEET'!AD114/'DATA SHEET'!$AD$117,NA())</f>
        <v>#N/A</v>
      </c>
      <c r="AE90" s="12" t="e">
        <f>IF('DATA SHEET'!$AE$117&gt;0,'DATA SHEET'!AE114/'DATA SHEET'!$AE$117,NA())</f>
        <v>#N/A</v>
      </c>
      <c r="AF90" s="12" t="e">
        <f>IF('DATA SHEET'!$AF$117&gt;0,'DATA SHEET'!AF114/'DATA SHEET'!$AF$117,NA())</f>
        <v>#N/A</v>
      </c>
      <c r="AG90" s="12" t="e">
        <f>IF('DATA SHEET'!$AG$117&gt;0,'DATA SHEET'!AG114/'DATA SHEET'!$AG$117,NA())</f>
        <v>#N/A</v>
      </c>
      <c r="AH90" s="12" t="e">
        <f>IF('DATA SHEET'!$AH$117&gt;0,'DATA SHEET'!AH114/'DATA SHEET'!$AH$117,NA())</f>
        <v>#N/A</v>
      </c>
      <c r="AI90" s="12" t="e">
        <f>IF('DATA SHEET'!$AI$117&gt;0,'DATA SHEET'!AI114/'DATA SHEET'!$AI$117,NA())</f>
        <v>#N/A</v>
      </c>
      <c r="AJ90" s="12" t="e">
        <f>IF('DATA SHEET'!$AJ$117&gt;0,'DATA SHEET'!AJ114/'DATA SHEET'!$AJ$117,NA())</f>
        <v>#N/A</v>
      </c>
      <c r="AK90" s="12" t="e">
        <f>IF('DATA SHEET'!$AK$117&gt;0,'DATA SHEET'!AK114/'DATA SHEET'!$AK$117,NA())</f>
        <v>#N/A</v>
      </c>
      <c r="AL90" s="12" t="e">
        <f>IF('DATA SHEET'!$AL$117&gt;0,'DATA SHEET'!AL114/'DATA SHEET'!$AL$117,NA())</f>
        <v>#N/A</v>
      </c>
      <c r="AM90" s="12" t="e">
        <f>IF('DATA SHEET'!$AM$117&gt;0,'DATA SHEET'!AM114/'DATA SHEET'!$AM$117,NA())</f>
        <v>#N/A</v>
      </c>
      <c r="AN90" s="12" t="e">
        <f>IF('DATA SHEET'!$AN$117&gt;0,'DATA SHEET'!AN114/'DATA SHEET'!$AN$117,NA())</f>
        <v>#N/A</v>
      </c>
      <c r="AO90" s="12" t="e">
        <f>IF('DATA SHEET'!$AO$117&gt;0,'DATA SHEET'!AO114/'DATA SHEET'!$AO$117,NA())</f>
        <v>#N/A</v>
      </c>
      <c r="AP90" s="12" t="e">
        <f>IF('DATA SHEET'!$AP$117&gt;0,'DATA SHEET'!AP114/'DATA SHEET'!$AP$117,NA())</f>
        <v>#N/A</v>
      </c>
      <c r="AQ90" s="12" t="e">
        <f>IF('DATA SHEET'!$AQ$117&gt;0,'DATA SHEET'!AQ114/'DATA SHEET'!$AQ$117,NA())</f>
        <v>#N/A</v>
      </c>
      <c r="AR90" s="12" t="e">
        <f>IF('DATA SHEET'!$AR$117&gt;0,'DATA SHEET'!AR114/'DATA SHEET'!$AR$117,NA())</f>
        <v>#N/A</v>
      </c>
      <c r="AS90" s="12" t="e">
        <f>IF('DATA SHEET'!$AS$117&gt;0,'DATA SHEET'!AS114/'DATA SHEET'!$AS$117,NA())</f>
        <v>#N/A</v>
      </c>
      <c r="AT90" s="12" t="e">
        <f>IF('DATA SHEET'!$AT$117&gt;0,'DATA SHEET'!AT114/'DATA SHEET'!$A$117,NA())</f>
        <v>#N/A</v>
      </c>
      <c r="AU90" s="12" t="e">
        <f>IF('DATA SHEET'!$AU$117&gt;0,'DATA SHEET'!AU114/'DATA SHEET'!$AU$117,NA())</f>
        <v>#N/A</v>
      </c>
      <c r="AV90" s="12" t="e">
        <f>IF('DATA SHEET'!$AV$117&gt;0,'DATA SHEET'!AV114/'DATA SHEET'!$AV$117,NA())</f>
        <v>#N/A</v>
      </c>
      <c r="AW90" s="12" t="e">
        <f>IF('DATA SHEET'!$AW$117&gt;0,'DATA SHEET'!AW114/'DATA SHEET'!$AW$117,NA())</f>
        <v>#N/A</v>
      </c>
      <c r="AX90" s="12" t="e">
        <f>IF('DATA SHEET'!$AX$117&gt;0,'DATA SHEET'!AX114/'DATA SHEET'!$AX$117,NA())</f>
        <v>#N/A</v>
      </c>
      <c r="AY90" s="12" t="e">
        <f>IF('DATA SHEET'!$AY$117&gt;0,'DATA SHEET'!AY114/'DATA SHEET'!$AY$117,NA())</f>
        <v>#N/A</v>
      </c>
      <c r="AZ90" s="12" t="e">
        <f>IF('DATA SHEET'!$AZ$117&gt;0,'DATA SHEET'!AZ114/'DATA SHEET'!$AZ$117,NA())</f>
        <v>#N/A</v>
      </c>
      <c r="BA90" s="12">
        <f>IF('DATA SHEET'!$BA$117&gt;0,'DATA SHEET'!BA114/'DATA SHEET'!$BA$117,NA())</f>
        <v>0.1038961038961039</v>
      </c>
    </row>
    <row r="91" spans="1:53" x14ac:dyDescent="0.25">
      <c r="A91" s="19" t="s">
        <v>53</v>
      </c>
      <c r="B91" s="12">
        <f>IF('DATA SHEET'!$B$117&gt;0,'DATA SHEET'!B115/'DATA SHEET'!$B$117,NA())</f>
        <v>0.1875</v>
      </c>
      <c r="C91" s="12">
        <f>IF('DATA SHEET'!$C$117&gt;0,'DATA SHEET'!C115/'DATA SHEET'!$C$117,NA())</f>
        <v>0</v>
      </c>
      <c r="D91" s="12" t="e">
        <f>IF('DATA SHEET'!$D$117&gt;0,'DATA SHEET'!D115/'DATA SHEET'!$D$117,NA())</f>
        <v>#N/A</v>
      </c>
      <c r="E91" s="12">
        <f>IF('DATA SHEET'!$E$117&gt;0,'DATA SHEET'!E115/'DATA SHEET'!$E$117,NA())</f>
        <v>0.5</v>
      </c>
      <c r="F91" s="12">
        <f>IF('DATA SHEET'!$F$117&gt;0,'DATA SHEET'!F115/'DATA SHEET'!$F$117,NA())</f>
        <v>0</v>
      </c>
      <c r="G91" s="12">
        <f>IF('DATA SHEET'!$G$117&gt;0,'DATA SHEET'!G115/'DATA SHEET'!$G$117,NA())</f>
        <v>0</v>
      </c>
      <c r="H91" s="12" t="e">
        <f>IF('DATA SHEET'!$H$117&gt;0,'DATA SHEET'!H115/'DATA SHEET'!$H$117,NA())</f>
        <v>#N/A</v>
      </c>
      <c r="I91" s="12">
        <f>IF('DATA SHEET'!$I$117&gt;0,'DATA SHEET'!I115/'DATA SHEET'!$I$117,NA())</f>
        <v>0.5</v>
      </c>
      <c r="J91" s="12">
        <f>IF('DATA SHEET'!$J$117&gt;0,'DATA SHEET'!J115/'DATA SHEET'!$J$117,NA())</f>
        <v>0.5</v>
      </c>
      <c r="K91" s="12">
        <f>IF('DATA SHEET'!$K$117&gt;0,'DATA SHEET'!K115/'DATA SHEET'!$K$117,NA())</f>
        <v>1</v>
      </c>
      <c r="L91" s="12">
        <f>IF('DATA SHEET'!$L$117&gt;0,'DATA SHEET'!L115/'DATA SHEET'!$L$117,NA())</f>
        <v>0</v>
      </c>
      <c r="M91" s="12" t="e">
        <f>IF('DATA SHEET'!$M$117&gt;0,'DATA SHEET'!M115/'DATA SHEET'!$M$117,NA())</f>
        <v>#N/A</v>
      </c>
      <c r="N91" s="12">
        <f>IF('DATA SHEET'!$N$117&gt;0,'DATA SHEET'!N115/'DATA SHEET'!$N$117,NA())</f>
        <v>0</v>
      </c>
      <c r="O91" s="12">
        <f>IF('DATA SHEET'!$O$117&gt;0,'DATA SHEET'!O115/'DATA SHEET'!$O$117,NA())</f>
        <v>0.20588235294117646</v>
      </c>
      <c r="P91" s="12">
        <f>IF('DATA SHEET'!$P$117&gt;0,'DATA SHEET'!P115/'DATA SHEET'!$P$117,NA())</f>
        <v>0</v>
      </c>
      <c r="Q91" s="12">
        <f>IF('DATA SHEET'!$Q$117&gt;0,'DATA SHEET'!Q115/'DATA SHEET'!$Q$117,NA())</f>
        <v>0</v>
      </c>
      <c r="R91" s="12">
        <f>IF('DATA SHEET'!$R$117&gt;0,'DATA SHEET'!R115/'DATA SHEET'!$R$117,NA())</f>
        <v>0</v>
      </c>
      <c r="S91" s="12">
        <f>IF('DATA SHEET'!$S$117&gt;0,'DATA SHEET'!S115/'DATA SHEET'!$S$117,NA())</f>
        <v>0</v>
      </c>
      <c r="T91" s="12" t="e">
        <f>IF('DATA SHEET'!$T$117&gt;0,'DATA SHEET'!T115/'DATA SHEET'!$T$117,NA())</f>
        <v>#N/A</v>
      </c>
      <c r="U91" s="12" t="e">
        <f>IF('DATA SHEET'!$U$117&gt;0,'DATA SHEET'!U115/'DATA SHEET'!$U$117,NA())</f>
        <v>#N/A</v>
      </c>
      <c r="V91" s="12" t="e">
        <f>IF('DATA SHEET'!$V$117&gt;0,'DATA SHEET'!V115/'DATA SHEET'!$V$117,NA())</f>
        <v>#N/A</v>
      </c>
      <c r="W91" s="12" t="e">
        <f>IF('DATA SHEET'!$W$117&gt;0,'DATA SHEET'!W115/'DATA SHEET'!$W$117,NA())</f>
        <v>#N/A</v>
      </c>
      <c r="X91" s="12" t="e">
        <f>IF('DATA SHEET'!$X$117&gt;0,'DATA SHEET'!X115/'DATA SHEET'!$X$117,NA())</f>
        <v>#N/A</v>
      </c>
      <c r="Y91" s="12" t="e">
        <f>IF('DATA SHEET'!$Y$117&gt;0,'DATA SHEET'!Y115/'DATA SHEET'!$Y$117,NA())</f>
        <v>#N/A</v>
      </c>
      <c r="Z91" s="12" t="e">
        <f>IF('DATA SHEET'!$Z$117&gt;0,'DATA SHEET'!Z115/'DATA SHEET'!$Z$117,NA())</f>
        <v>#N/A</v>
      </c>
      <c r="AA91" s="12" t="e">
        <f>IF('DATA SHEET'!$AA$117&gt;0,'DATA SHEET'!AA115/'DATA SHEET'!$AA$117,NA())</f>
        <v>#N/A</v>
      </c>
      <c r="AB91" s="12">
        <f>IF('DATA SHEET'!$AB$117&gt;0,'DATA SHEET'!AB115/'DATA SHEET'!$AB$117,NA())</f>
        <v>0.18181818181818182</v>
      </c>
      <c r="AC91" s="12" t="e">
        <f>IF('DATA SHEET'!$AC$117&gt;0,'DATA SHEET'!AC115/'DATA SHEET'!$AC$117,NA())</f>
        <v>#N/A</v>
      </c>
      <c r="AD91" s="12" t="e">
        <f>IF('DATA SHEET'!$AD$117&gt;0,'DATA SHEET'!AD115/'DATA SHEET'!$AD$117,NA())</f>
        <v>#N/A</v>
      </c>
      <c r="AE91" s="12" t="e">
        <f>IF('DATA SHEET'!$AE$117&gt;0,'DATA SHEET'!AE115/'DATA SHEET'!$AE$117,NA())</f>
        <v>#N/A</v>
      </c>
      <c r="AF91" s="12" t="e">
        <f>IF('DATA SHEET'!$AF$117&gt;0,'DATA SHEET'!AF115/'DATA SHEET'!$AF$117,NA())</f>
        <v>#N/A</v>
      </c>
      <c r="AG91" s="12" t="e">
        <f>IF('DATA SHEET'!$AG$117&gt;0,'DATA SHEET'!AG115/'DATA SHEET'!$AG$117,NA())</f>
        <v>#N/A</v>
      </c>
      <c r="AH91" s="12" t="e">
        <f>IF('DATA SHEET'!$AH$117&gt;0,'DATA SHEET'!AH115/'DATA SHEET'!$AH$117,NA())</f>
        <v>#N/A</v>
      </c>
      <c r="AI91" s="12" t="e">
        <f>IF('DATA SHEET'!$AI$117&gt;0,'DATA SHEET'!AI115/'DATA SHEET'!$AI$117,NA())</f>
        <v>#N/A</v>
      </c>
      <c r="AJ91" s="12" t="e">
        <f>IF('DATA SHEET'!$AJ$117&gt;0,'DATA SHEET'!AJ115/'DATA SHEET'!$AJ$117,NA())</f>
        <v>#N/A</v>
      </c>
      <c r="AK91" s="12" t="e">
        <f>IF('DATA SHEET'!$AK$117&gt;0,'DATA SHEET'!AK115/'DATA SHEET'!$AK$117,NA())</f>
        <v>#N/A</v>
      </c>
      <c r="AL91" s="12" t="e">
        <f>IF('DATA SHEET'!$AL$117&gt;0,'DATA SHEET'!AL115/'DATA SHEET'!$AL$117,NA())</f>
        <v>#N/A</v>
      </c>
      <c r="AM91" s="12" t="e">
        <f>IF('DATA SHEET'!$AM$117&gt;0,'DATA SHEET'!AM115/'DATA SHEET'!$AM$117,NA())</f>
        <v>#N/A</v>
      </c>
      <c r="AN91" s="12" t="e">
        <f>IF('DATA SHEET'!$AN$117&gt;0,'DATA SHEET'!AN115/'DATA SHEET'!$AN$117,NA())</f>
        <v>#N/A</v>
      </c>
      <c r="AO91" s="12" t="e">
        <f>IF('DATA SHEET'!$AO$117&gt;0,'DATA SHEET'!AO115/'DATA SHEET'!$AO$117,NA())</f>
        <v>#N/A</v>
      </c>
      <c r="AP91" s="12" t="e">
        <f>IF('DATA SHEET'!$AP$117&gt;0,'DATA SHEET'!AP115/'DATA SHEET'!$AP$117,NA())</f>
        <v>#N/A</v>
      </c>
      <c r="AQ91" s="12" t="e">
        <f>IF('DATA SHEET'!$AQ$117&gt;0,'DATA SHEET'!AQ115/'DATA SHEET'!$AQ$117,NA())</f>
        <v>#N/A</v>
      </c>
      <c r="AR91" s="12" t="e">
        <f>IF('DATA SHEET'!$AR$117&gt;0,'DATA SHEET'!AR115/'DATA SHEET'!$AR$117,NA())</f>
        <v>#N/A</v>
      </c>
      <c r="AS91" s="12" t="e">
        <f>IF('DATA SHEET'!$AS$117&gt;0,'DATA SHEET'!AS115/'DATA SHEET'!$AS$117,NA())</f>
        <v>#N/A</v>
      </c>
      <c r="AT91" s="12" t="e">
        <f>IF('DATA SHEET'!$AT$117&gt;0,'DATA SHEET'!AT115/'DATA SHEET'!$A$117,NA())</f>
        <v>#N/A</v>
      </c>
      <c r="AU91" s="12" t="e">
        <f>IF('DATA SHEET'!$AU$117&gt;0,'DATA SHEET'!AU115/'DATA SHEET'!$AU$117,NA())</f>
        <v>#N/A</v>
      </c>
      <c r="AV91" s="12" t="e">
        <f>IF('DATA SHEET'!$AV$117&gt;0,'DATA SHEET'!AV115/'DATA SHEET'!$AV$117,NA())</f>
        <v>#N/A</v>
      </c>
      <c r="AW91" s="12" t="e">
        <f>IF('DATA SHEET'!$AW$117&gt;0,'DATA SHEET'!AW115/'DATA SHEET'!$AW$117,NA())</f>
        <v>#N/A</v>
      </c>
      <c r="AX91" s="12" t="e">
        <f>IF('DATA SHEET'!$AX$117&gt;0,'DATA SHEET'!AX115/'DATA SHEET'!$AX$117,NA())</f>
        <v>#N/A</v>
      </c>
      <c r="AY91" s="12" t="e">
        <f>IF('DATA SHEET'!$AY$117&gt;0,'DATA SHEET'!AY115/'DATA SHEET'!$AY$117,NA())</f>
        <v>#N/A</v>
      </c>
      <c r="AZ91" s="12" t="e">
        <f>IF('DATA SHEET'!$AZ$117&gt;0,'DATA SHEET'!AZ115/'DATA SHEET'!$AZ$117,NA())</f>
        <v>#N/A</v>
      </c>
      <c r="BA91" s="12">
        <f>IF('DATA SHEET'!$BA$117&gt;0,'DATA SHEET'!BA115/'DATA SHEET'!$BA$117,NA())</f>
        <v>0.18181818181818182</v>
      </c>
    </row>
    <row r="92" spans="1:53" x14ac:dyDescent="0.25">
      <c r="A92" s="19" t="s">
        <v>87</v>
      </c>
      <c r="B92" s="12">
        <f>IF('DATA SHEET'!$B$117&gt;0,'DATA SHEET'!B116/'DATA SHEET'!$B$117,NA())</f>
        <v>0.125</v>
      </c>
      <c r="C92" s="12">
        <f>IF('DATA SHEET'!$C$117&gt;0,'DATA SHEET'!C116/'DATA SHEET'!$C$117,NA())</f>
        <v>0</v>
      </c>
      <c r="D92" s="12" t="e">
        <f>IF('DATA SHEET'!$D$117&gt;0,'DATA SHEET'!D116/'DATA SHEET'!$D$117,NA())</f>
        <v>#N/A</v>
      </c>
      <c r="E92" s="12">
        <f>IF('DATA SHEET'!$E$117&gt;0,'DATA SHEET'!E116/'DATA SHEET'!$E$117,NA())</f>
        <v>0</v>
      </c>
      <c r="F92" s="12">
        <f>IF('DATA SHEET'!$F$117&gt;0,'DATA SHEET'!F116/'DATA SHEET'!$F$117,NA())</f>
        <v>0</v>
      </c>
      <c r="G92" s="12">
        <f>IF('DATA SHEET'!$G$117&gt;0,'DATA SHEET'!G116/'DATA SHEET'!$G$117,NA())</f>
        <v>0</v>
      </c>
      <c r="H92" s="12" t="e">
        <f>IF('DATA SHEET'!$H$117&gt;0,'DATA SHEET'!H116/'DATA SHEET'!$H$117,NA())</f>
        <v>#N/A</v>
      </c>
      <c r="I92" s="12">
        <f>IF('DATA SHEET'!$I$117&gt;0,'DATA SHEET'!I116/'DATA SHEET'!$I$117,NA())</f>
        <v>0</v>
      </c>
      <c r="J92" s="12">
        <f>IF('DATA SHEET'!$J$117&gt;0,'DATA SHEET'!J116/'DATA SHEET'!$J$117,NA())</f>
        <v>0</v>
      </c>
      <c r="K92" s="12">
        <f>IF('DATA SHEET'!$K$117&gt;0,'DATA SHEET'!K116/'DATA SHEET'!$K$117,NA())</f>
        <v>0</v>
      </c>
      <c r="L92" s="12">
        <f>IF('DATA SHEET'!$L$117&gt;0,'DATA SHEET'!L116/'DATA SHEET'!$L$117,NA())</f>
        <v>0</v>
      </c>
      <c r="M92" s="12" t="e">
        <f>IF('DATA SHEET'!$M$117&gt;0,'DATA SHEET'!M116/'DATA SHEET'!$M$117,NA())</f>
        <v>#N/A</v>
      </c>
      <c r="N92" s="12">
        <f>IF('DATA SHEET'!$N$117&gt;0,'DATA SHEET'!N116/'DATA SHEET'!$N$117,NA())</f>
        <v>0</v>
      </c>
      <c r="O92" s="12">
        <f>IF('DATA SHEET'!$O$117&gt;0,'DATA SHEET'!O116/'DATA SHEET'!$O$117,NA())</f>
        <v>8.8235294117647065E-2</v>
      </c>
      <c r="P92" s="12">
        <f>IF('DATA SHEET'!$P$117&gt;0,'DATA SHEET'!P116/'DATA SHEET'!$P$117,NA())</f>
        <v>0.5</v>
      </c>
      <c r="Q92" s="12">
        <f>IF('DATA SHEET'!$Q$117&gt;0,'DATA SHEET'!Q116/'DATA SHEET'!$Q$117,NA())</f>
        <v>0</v>
      </c>
      <c r="R92" s="12">
        <f>IF('DATA SHEET'!$R$117&gt;0,'DATA SHEET'!R116/'DATA SHEET'!$R$117,NA())</f>
        <v>0</v>
      </c>
      <c r="S92" s="12">
        <f>IF('DATA SHEET'!$S$117&gt;0,'DATA SHEET'!S116/'DATA SHEET'!$S$117,NA())</f>
        <v>0</v>
      </c>
      <c r="T92" s="12" t="e">
        <f>IF('DATA SHEET'!$T$117&gt;0,'DATA SHEET'!T116/'DATA SHEET'!$T$117,NA())</f>
        <v>#N/A</v>
      </c>
      <c r="U92" s="12" t="e">
        <f>IF('DATA SHEET'!$U$117&gt;0,'DATA SHEET'!U116/'DATA SHEET'!$U$117,NA())</f>
        <v>#N/A</v>
      </c>
      <c r="V92" s="12" t="e">
        <f>IF('DATA SHEET'!$V$117&gt;0,'DATA SHEET'!V116/'DATA SHEET'!$V$117,NA())</f>
        <v>#N/A</v>
      </c>
      <c r="W92" s="12" t="e">
        <f>IF('DATA SHEET'!$W$117&gt;0,'DATA SHEET'!W116/'DATA SHEET'!$W$117,NA())</f>
        <v>#N/A</v>
      </c>
      <c r="X92" s="12" t="e">
        <f>IF('DATA SHEET'!$X$117&gt;0,'DATA SHEET'!X116/'DATA SHEET'!$X$117,NA())</f>
        <v>#N/A</v>
      </c>
      <c r="Y92" s="12" t="e">
        <f>IF('DATA SHEET'!$Y$117&gt;0,'DATA SHEET'!Y116/'DATA SHEET'!$Y$117,NA())</f>
        <v>#N/A</v>
      </c>
      <c r="Z92" s="12" t="e">
        <f>IF('DATA SHEET'!$Z$117&gt;0,'DATA SHEET'!Z116/'DATA SHEET'!$Z$117,NA())</f>
        <v>#N/A</v>
      </c>
      <c r="AA92" s="12" t="e">
        <f>IF('DATA SHEET'!$AA$117&gt;0,'DATA SHEET'!AA116/'DATA SHEET'!$AA$117,NA())</f>
        <v>#N/A</v>
      </c>
      <c r="AB92" s="12">
        <f>IF('DATA SHEET'!$AB$117&gt;0,'DATA SHEET'!AB116/'DATA SHEET'!$AB$117,NA())</f>
        <v>9.0909090909090912E-2</v>
      </c>
      <c r="AC92" s="12" t="e">
        <f>IF('DATA SHEET'!$AC$117&gt;0,'DATA SHEET'!AC116/'DATA SHEET'!$AC$117,NA())</f>
        <v>#N/A</v>
      </c>
      <c r="AD92" s="12" t="e">
        <f>IF('DATA SHEET'!$AD$117&gt;0,'DATA SHEET'!AD116/'DATA SHEET'!$AD$117,NA())</f>
        <v>#N/A</v>
      </c>
      <c r="AE92" s="12" t="e">
        <f>IF('DATA SHEET'!$AE$117&gt;0,'DATA SHEET'!AE116/'DATA SHEET'!$AE$117,NA())</f>
        <v>#N/A</v>
      </c>
      <c r="AF92" s="12" t="e">
        <f>IF('DATA SHEET'!$AF$117&gt;0,'DATA SHEET'!AF116/'DATA SHEET'!$AF$117,NA())</f>
        <v>#N/A</v>
      </c>
      <c r="AG92" s="12" t="e">
        <f>IF('DATA SHEET'!$AG$117&gt;0,'DATA SHEET'!AG116/'DATA SHEET'!$AG$117,NA())</f>
        <v>#N/A</v>
      </c>
      <c r="AH92" s="12" t="e">
        <f>IF('DATA SHEET'!$AH$117&gt;0,'DATA SHEET'!AH116/'DATA SHEET'!$AH$117,NA())</f>
        <v>#N/A</v>
      </c>
      <c r="AI92" s="12" t="e">
        <f>IF('DATA SHEET'!$AI$117&gt;0,'DATA SHEET'!AI116/'DATA SHEET'!$AI$117,NA())</f>
        <v>#N/A</v>
      </c>
      <c r="AJ92" s="12" t="e">
        <f>IF('DATA SHEET'!$AJ$117&gt;0,'DATA SHEET'!AJ116/'DATA SHEET'!$AJ$117,NA())</f>
        <v>#N/A</v>
      </c>
      <c r="AK92" s="12" t="e">
        <f>IF('DATA SHEET'!$AK$117&gt;0,'DATA SHEET'!AK116/'DATA SHEET'!$AK$117,NA())</f>
        <v>#N/A</v>
      </c>
      <c r="AL92" s="12" t="e">
        <f>IF('DATA SHEET'!$AL$117&gt;0,'DATA SHEET'!AL116/'DATA SHEET'!$AL$117,NA())</f>
        <v>#N/A</v>
      </c>
      <c r="AM92" s="12" t="e">
        <f>IF('DATA SHEET'!$AM$117&gt;0,'DATA SHEET'!AM116/'DATA SHEET'!$AM$117,NA())</f>
        <v>#N/A</v>
      </c>
      <c r="AN92" s="12" t="e">
        <f>IF('DATA SHEET'!$AN$117&gt;0,'DATA SHEET'!AN116/'DATA SHEET'!$AN$117,NA())</f>
        <v>#N/A</v>
      </c>
      <c r="AO92" s="12" t="e">
        <f>IF('DATA SHEET'!$AO$117&gt;0,'DATA SHEET'!AO116/'DATA SHEET'!$AO$117,NA())</f>
        <v>#N/A</v>
      </c>
      <c r="AP92" s="12" t="e">
        <f>IF('DATA SHEET'!$AP$117&gt;0,'DATA SHEET'!AP116/'DATA SHEET'!$AP$117,NA())</f>
        <v>#N/A</v>
      </c>
      <c r="AQ92" s="12" t="e">
        <f>IF('DATA SHEET'!$AQ$117&gt;0,'DATA SHEET'!AQ116/'DATA SHEET'!$AQ$117,NA())</f>
        <v>#N/A</v>
      </c>
      <c r="AR92" s="12" t="e">
        <f>IF('DATA SHEET'!$AR$117&gt;0,'DATA SHEET'!AR116/'DATA SHEET'!$AR$117,NA())</f>
        <v>#N/A</v>
      </c>
      <c r="AS92" s="12" t="e">
        <f>IF('DATA SHEET'!$AS$117&gt;0,'DATA SHEET'!AS116/'DATA SHEET'!$AS$117,NA())</f>
        <v>#N/A</v>
      </c>
      <c r="AT92" s="12" t="e">
        <f>IF('DATA SHEET'!$AT$117&gt;0,'DATA SHEET'!AT116/'DATA SHEET'!$A$117,NA())</f>
        <v>#N/A</v>
      </c>
      <c r="AU92" s="12" t="e">
        <f>IF('DATA SHEET'!$AU$117&gt;0,'DATA SHEET'!AU116/'DATA SHEET'!$AU$117,NA())</f>
        <v>#N/A</v>
      </c>
      <c r="AV92" s="12" t="e">
        <f>IF('DATA SHEET'!$AV$117&gt;0,'DATA SHEET'!AV116/'DATA SHEET'!$AV$117,NA())</f>
        <v>#N/A</v>
      </c>
      <c r="AW92" s="12" t="e">
        <f>IF('DATA SHEET'!$AW$117&gt;0,'DATA SHEET'!AW116/'DATA SHEET'!$AW$117,NA())</f>
        <v>#N/A</v>
      </c>
      <c r="AX92" s="12" t="e">
        <f>IF('DATA SHEET'!$AX$117&gt;0,'DATA SHEET'!AX116/'DATA SHEET'!$AX$117,NA())</f>
        <v>#N/A</v>
      </c>
      <c r="AY92" s="12" t="e">
        <f>IF('DATA SHEET'!$AY$117&gt;0,'DATA SHEET'!AY116/'DATA SHEET'!$AY$117,NA())</f>
        <v>#N/A</v>
      </c>
      <c r="AZ92" s="12" t="e">
        <f>IF('DATA SHEET'!$AZ$117&gt;0,'DATA SHEET'!AZ116/'DATA SHEET'!$AZ$117,NA())</f>
        <v>#N/A</v>
      </c>
      <c r="BA92" s="12">
        <f>IF('DATA SHEET'!$BA$117&gt;0,'DATA SHEET'!BA116/'DATA SHEET'!$BA$117,NA())</f>
        <v>9.0909090909090912E-2</v>
      </c>
    </row>
    <row r="94" spans="1:53" x14ac:dyDescent="0.25">
      <c r="A94" s="18" t="s">
        <v>61</v>
      </c>
    </row>
    <row r="95" spans="1:53" x14ac:dyDescent="0.25">
      <c r="B95">
        <v>2012</v>
      </c>
      <c r="C95" s="3">
        <v>41275</v>
      </c>
      <c r="D95" s="3">
        <v>41306</v>
      </c>
      <c r="E95" s="3">
        <v>41334</v>
      </c>
      <c r="F95" s="3">
        <v>41365</v>
      </c>
      <c r="G95" s="3">
        <v>41395</v>
      </c>
      <c r="H95" s="3">
        <v>41426</v>
      </c>
      <c r="I95" s="3">
        <v>41456</v>
      </c>
      <c r="J95" s="3">
        <v>41487</v>
      </c>
      <c r="K95" s="3">
        <v>41518</v>
      </c>
      <c r="L95" s="3">
        <v>41548</v>
      </c>
      <c r="M95" s="3">
        <v>41579</v>
      </c>
      <c r="N95" s="3">
        <v>41609</v>
      </c>
      <c r="O95" t="s">
        <v>65</v>
      </c>
      <c r="P95" s="3">
        <v>41640</v>
      </c>
      <c r="Q95" s="3">
        <v>41671</v>
      </c>
      <c r="R95" s="3">
        <v>41699</v>
      </c>
      <c r="S95" s="3">
        <v>41730</v>
      </c>
      <c r="T95" s="3">
        <v>41760</v>
      </c>
      <c r="U95" s="3">
        <v>41791</v>
      </c>
      <c r="V95" s="3">
        <v>41821</v>
      </c>
      <c r="W95" s="3">
        <v>41852</v>
      </c>
      <c r="X95" s="3">
        <v>41883</v>
      </c>
      <c r="Y95" s="3">
        <v>41913</v>
      </c>
      <c r="Z95" s="3">
        <v>41944</v>
      </c>
      <c r="AA95" s="3">
        <v>41974</v>
      </c>
      <c r="AB95" t="s">
        <v>67</v>
      </c>
      <c r="AC95" s="3">
        <v>42005</v>
      </c>
      <c r="AD95" s="3">
        <v>42036</v>
      </c>
      <c r="AE95" s="3">
        <v>42064</v>
      </c>
      <c r="AF95" s="3">
        <v>42095</v>
      </c>
      <c r="AG95" s="3">
        <v>42125</v>
      </c>
      <c r="AH95" s="3">
        <v>42156</v>
      </c>
      <c r="AI95" s="3">
        <v>42186</v>
      </c>
      <c r="AJ95" s="3">
        <v>42217</v>
      </c>
      <c r="AK95" s="3">
        <v>42248</v>
      </c>
      <c r="AL95" s="3">
        <v>42278</v>
      </c>
      <c r="AM95" s="3">
        <v>42309</v>
      </c>
      <c r="AN95" s="3">
        <v>42339</v>
      </c>
      <c r="AO95" s="3">
        <v>42370</v>
      </c>
      <c r="AP95" s="3">
        <v>42401</v>
      </c>
      <c r="AQ95" s="3">
        <v>42430</v>
      </c>
      <c r="AR95" s="3">
        <v>42461</v>
      </c>
      <c r="AS95" s="3">
        <v>42491</v>
      </c>
      <c r="AT95" s="3">
        <v>42522</v>
      </c>
      <c r="AU95" s="3">
        <v>42552</v>
      </c>
      <c r="AV95" s="3">
        <v>42583</v>
      </c>
      <c r="AW95" s="3">
        <v>42614</v>
      </c>
      <c r="AX95" s="3">
        <v>42644</v>
      </c>
      <c r="AY95" s="3">
        <v>42675</v>
      </c>
      <c r="AZ95" s="3">
        <v>42705</v>
      </c>
      <c r="BA95" s="3">
        <v>42736</v>
      </c>
    </row>
    <row r="96" spans="1:53" x14ac:dyDescent="0.25">
      <c r="A96" s="19" t="s">
        <v>62</v>
      </c>
      <c r="B96" s="12">
        <f>IF('DATA SHEET'!$B$124&gt;0,'DATA SHEET'!B121/'DATA SHEET'!$B$124,NA())</f>
        <v>0.22916666666666666</v>
      </c>
      <c r="C96" s="12">
        <f>IF('DATA SHEET'!$C$124&gt;0,'DATA SHEET'!C121/'DATA SHEET'!$C$124,NA())</f>
        <v>0.5</v>
      </c>
      <c r="D96" s="12" t="e">
        <f>IF('DATA SHEET'!$D$124&gt;0,'DATA SHEET'!D121/'DATA SHEET'!$D$124,NA())</f>
        <v>#N/A</v>
      </c>
      <c r="E96" s="12">
        <f>IF('DATA SHEET'!$E$124&gt;0,'DATA SHEET'!E121/'DATA SHEET'!$E$124,NA())</f>
        <v>0.5</v>
      </c>
      <c r="F96" s="12">
        <f>IF('DATA SHEET'!$F$124&gt;0,'DATA SHEET'!F121/'DATA SHEET'!$F$124,NA())</f>
        <v>0.66666666666666663</v>
      </c>
      <c r="G96" s="12">
        <f>IF('DATA SHEET'!$G$124&gt;0,'DATA SHEET'!G121/'DATA SHEET'!$G$124,NA())</f>
        <v>0.5</v>
      </c>
      <c r="H96" s="12" t="e">
        <f>IF('DATA SHEET'!$H$124&gt;0,'DATA SHEET'!H121/'DATA SHEET'!$H$124,NA())</f>
        <v>#N/A</v>
      </c>
      <c r="I96" s="12">
        <f>IF('DATA SHEET'!$I$124&gt;0,'DATA SHEET'!I121/'DATA SHEET'!$I$124,NA())</f>
        <v>1</v>
      </c>
      <c r="J96" s="12">
        <f>IF('DATA SHEET'!$J$124&gt;0,'DATA SHEET'!J121/'DATA SHEET'!$J$124,NA())</f>
        <v>0.5</v>
      </c>
      <c r="K96" s="12">
        <f>IF('DATA SHEET'!$K$124&gt;0,'DATA SHEET'!K121/'DATA SHEET'!$K$124,NA())</f>
        <v>0</v>
      </c>
      <c r="L96" s="12">
        <f>IF('DATA SHEET'!$L$124&gt;0,'DATA SHEET'!L121/'DATA SHEET'!$L$124,NA())</f>
        <v>0</v>
      </c>
      <c r="M96" s="12" t="e">
        <f>IF('DATA SHEET'!$M$124&gt;0,'DATA SHEET'!M121/'DATA SHEET'!$M$124,NA())</f>
        <v>#N/A</v>
      </c>
      <c r="N96" s="12">
        <f>IF('DATA SHEET'!$N$124&gt;0,'DATA SHEET'!N121/'DATA SHEET'!$N$124,NA())</f>
        <v>0</v>
      </c>
      <c r="O96" s="12">
        <f>IF('DATA SHEET'!$O$124&gt;0,'DATA SHEET'!O121/'DATA SHEET'!$O$124,NA())</f>
        <v>0.27941176470588236</v>
      </c>
      <c r="P96" s="12">
        <f>IF('DATA SHEET'!$P$124&gt;0,'DATA SHEET'!P121/'DATA SHEET'!$P$124,NA())</f>
        <v>0</v>
      </c>
      <c r="Q96" s="12">
        <f>IF('DATA SHEET'!$Q$124&gt;0,'DATA SHEET'!Q121/'DATA SHEET'!$Q$124,NA())</f>
        <v>0</v>
      </c>
      <c r="R96" s="12">
        <f>IF('DATA SHEET'!$R$124&gt;0,'DATA SHEET'!R121/'DATA SHEET'!$R$124,NA())</f>
        <v>0</v>
      </c>
      <c r="S96" s="12">
        <f>IF('DATA SHEET'!$S$124&gt;0,'DATA SHEET'!S121/'DATA SHEET'!$S$124,NA())</f>
        <v>0</v>
      </c>
      <c r="T96" s="12" t="e">
        <f>IF('DATA SHEET'!$T$124&gt;0,'DATA SHEET'!T121/'DATA SHEET'!$T$124,NA())</f>
        <v>#N/A</v>
      </c>
      <c r="U96" s="12" t="e">
        <f>IF('DATA SHEET'!$U$124&gt;0,'DATA SHEET'!U121/'DATA SHEET'!$U$124,NA())</f>
        <v>#N/A</v>
      </c>
      <c r="V96" s="12" t="e">
        <f>IF('DATA SHEET'!$V$124&gt;0,'DATA SHEET'!V121/'DATA SHEET'!$V$124,NA())</f>
        <v>#N/A</v>
      </c>
      <c r="W96" s="12" t="e">
        <f>IF('DATA SHEET'!$W$124&gt;0,'DATA SHEET'!W121/'DATA SHEET'!$W$124,NA())</f>
        <v>#N/A</v>
      </c>
      <c r="X96" s="12" t="e">
        <f>IF('DATA SHEET'!$X$124&gt;0,'DATA SHEET'!X121/'DATA SHEET'!$X$124,NA())</f>
        <v>#N/A</v>
      </c>
      <c r="Y96" s="12" t="e">
        <f>IF('DATA SHEET'!$Y$124&gt;0,'DATA SHEET'!Y121/'DATA SHEET'!$Y$124,NA())</f>
        <v>#N/A</v>
      </c>
      <c r="Z96" s="12" t="e">
        <f>IF('DATA SHEET'!$Z$124&gt;0,'DATA SHEET'!Z121/'DATA SHEET'!$Z$124,NA())</f>
        <v>#N/A</v>
      </c>
      <c r="AA96" s="12" t="e">
        <f>IF('DATA SHEET'!$AA$124&gt;0,'DATA SHEET'!AA121/'DATA SHEET'!$AA$124,NA())</f>
        <v>#N/A</v>
      </c>
      <c r="AB96" s="12">
        <f>IF('DATA SHEET'!$AB$124&gt;0,'DATA SHEET'!AB121/'DATA SHEET'!$AB$124,NA())</f>
        <v>0.24675324675324675</v>
      </c>
      <c r="AC96" s="12" t="e">
        <f>IF('DATA SHEET'!$AC$124&gt;0,'DATA SHEET'!AC121/'DATA SHEET'!$AC$124,NA())</f>
        <v>#N/A</v>
      </c>
      <c r="AD96" s="12" t="e">
        <f>IF('DATA SHEET'!$AD$124&gt;0,'DATA SHEET'!AD121/'DATA SHEET'!$AD$124,NA())</f>
        <v>#N/A</v>
      </c>
      <c r="AE96" s="12" t="e">
        <f>IF('DATA SHEET'!$AE$124&gt;0,'DATA SHEET'!AE121/'DATA SHEET'!$AE$124,NA())</f>
        <v>#N/A</v>
      </c>
      <c r="AF96" s="12" t="e">
        <f>IF('DATA SHEET'!$AF$124&gt;0,'DATA SHEET'!AF121/'DATA SHEET'!$AF$124,NA())</f>
        <v>#N/A</v>
      </c>
      <c r="AG96" s="12" t="e">
        <f>IF('DATA SHEET'!$AG$124&gt;0,'DATA SHEET'!AG121/'DATA SHEET'!$AG$124,NA())</f>
        <v>#N/A</v>
      </c>
      <c r="AH96" s="12" t="e">
        <f>IF('DATA SHEET'!$AH$124&gt;0,'DATA SHEET'!AH121/'DATA SHEET'!$AH$124,NA())</f>
        <v>#N/A</v>
      </c>
      <c r="AI96" s="12" t="e">
        <f>IF('DATA SHEET'!$AI$124&gt;0,'DATA SHEET'!AI121/'DATA SHEET'!$AI$124,NA())</f>
        <v>#N/A</v>
      </c>
      <c r="AJ96" s="12" t="e">
        <f>IF('DATA SHEET'!$AJ$124&gt;0,'DATA SHEET'!AJ121/'DATA SHEET'!$AJ$124,NA())</f>
        <v>#N/A</v>
      </c>
      <c r="AK96" s="12" t="e">
        <f>IF('DATA SHEET'!$AK$124&gt;0,'DATA SHEET'!AK121/'DATA SHEET'!$AK$124,NA())</f>
        <v>#N/A</v>
      </c>
      <c r="AL96" s="12" t="e">
        <f>IF('DATA SHEET'!$AL$124&gt;0,'DATA SHEET'!AL121/'DATA SHEET'!$AL$124,NA())</f>
        <v>#N/A</v>
      </c>
      <c r="AM96" s="12" t="e">
        <f>IF('DATA SHEET'!$AM$124&gt;0,'DATA SHEET'!AM121/'DATA SHEET'!$AM$124,NA())</f>
        <v>#N/A</v>
      </c>
      <c r="AN96" s="12" t="e">
        <f>IF('DATA SHEET'!$AN$124&gt;0,'DATA SHEET'!AN121/'DATA SHEET'!$AN$124,NA())</f>
        <v>#N/A</v>
      </c>
      <c r="AO96" s="12" t="e">
        <f>IF('DATA SHEET'!$AO$124&gt;0,'DATA SHEET'!AO121/'DATA SHEET'!$AO$124,NA())</f>
        <v>#N/A</v>
      </c>
      <c r="AP96" s="12" t="e">
        <f>IF('DATA SHEET'!$AP$124&gt;0,'DATA SHEET'!AP121/'DATA SHEET'!$AP$124,NA())</f>
        <v>#N/A</v>
      </c>
      <c r="AQ96" s="12" t="e">
        <f>IF('DATA SHEET'!$AQ$124&gt;0,'DATA SHEET'!AQ121/'DATA SHEET'!$AQ$124,NA())</f>
        <v>#N/A</v>
      </c>
      <c r="AR96" s="12" t="e">
        <f>IF('DATA SHEET'!$AR$124&gt;0,'DATA SHEET'!AR121/'DATA SHEET'!$AR$124,NA())</f>
        <v>#N/A</v>
      </c>
      <c r="AS96" s="12" t="e">
        <f>IF('DATA SHEET'!$AS$124&gt;0,'DATA SHEET'!AS121/'DATA SHEET'!$AS$124,NA())</f>
        <v>#N/A</v>
      </c>
      <c r="AT96" s="12" t="e">
        <f>IF('DATA SHEET'!$AT$124&gt;0,'DATA SHEET'!AT121/'DATA SHEET'!$AT$124,NA())</f>
        <v>#N/A</v>
      </c>
      <c r="AU96" s="12" t="e">
        <f>IF('DATA SHEET'!$AU$124&gt;0,'DATA SHEET'!AU121/'DATA SHEET'!$AU$124,NA())</f>
        <v>#N/A</v>
      </c>
      <c r="AV96" s="12" t="e">
        <f>IF('DATA SHEET'!$AV$124&gt;0,'DATA SHEET'!AV121/'DATA SHEET'!$AV$124,NA())</f>
        <v>#N/A</v>
      </c>
      <c r="AW96" s="12" t="e">
        <f>IF('DATA SHEET'!$AW$124&gt;0,'DATA SHEET'!AW121/'DATA SHEET'!$AW$124,NA())</f>
        <v>#N/A</v>
      </c>
      <c r="AX96" s="12" t="e">
        <f>IF('DATA SHEET'!$AX$124&gt;0,'DATA SHEET'!AX121/'DATA SHEET'!$AX$124,NA())</f>
        <v>#N/A</v>
      </c>
      <c r="AY96" s="12" t="e">
        <f>IF('DATA SHEET'!$AY$124&gt;0,'DATA SHEET'!AY121/'DATA SHEET'!$AY$124,NA())</f>
        <v>#N/A</v>
      </c>
      <c r="AZ96" s="12" t="e">
        <f>IF('DATA SHEET'!$AZ$124&gt;0,'DATA SHEET'!AZ121/'DATA SHEET'!$AZ$124,NA())</f>
        <v>#N/A</v>
      </c>
      <c r="BA96" s="12">
        <f>IF('DATA SHEET'!$BA$124&gt;0,'DATA SHEET'!BA121/'DATA SHEET'!$BA$124,NA())</f>
        <v>0.24675324675324675</v>
      </c>
    </row>
    <row r="97" spans="1:53" x14ac:dyDescent="0.25">
      <c r="A97" s="19" t="s">
        <v>89</v>
      </c>
      <c r="B97" s="12">
        <f>IF('DATA SHEET'!$B$124&gt;0,'DATA SHEET'!B122/'DATA SHEET'!$B$124,NA())</f>
        <v>0.14583333333333334</v>
      </c>
      <c r="C97" s="12">
        <f>IF('DATA SHEET'!$C$124&gt;0,'DATA SHEET'!C122/'DATA SHEET'!$C$124,NA())</f>
        <v>0</v>
      </c>
      <c r="D97" s="12" t="e">
        <f>IF('DATA SHEET'!$D$124&gt;0,'DATA SHEET'!D122/'DATA SHEET'!$D$124,NA())</f>
        <v>#N/A</v>
      </c>
      <c r="E97" s="12">
        <f>IF('DATA SHEET'!$E$124&gt;0,'DATA SHEET'!E122/'DATA SHEET'!$E$124,NA())</f>
        <v>0</v>
      </c>
      <c r="F97" s="12">
        <f>IF('DATA SHEET'!$F$124&gt;0,'DATA SHEET'!F122/'DATA SHEET'!$F$124,NA())</f>
        <v>0</v>
      </c>
      <c r="G97" s="12">
        <f>IF('DATA SHEET'!$G$124&gt;0,'DATA SHEET'!G122/'DATA SHEET'!$G$124,NA())</f>
        <v>0</v>
      </c>
      <c r="H97" s="12" t="e">
        <f>IF('DATA SHEET'!$H$124&gt;0,'DATA SHEET'!H122/'DATA SHEET'!$H$124,NA())</f>
        <v>#N/A</v>
      </c>
      <c r="I97" s="12">
        <f>IF('DATA SHEET'!$I$124&gt;0,'DATA SHEET'!I122/'DATA SHEET'!$I$124,NA())</f>
        <v>0.5</v>
      </c>
      <c r="J97" s="12">
        <f>IF('DATA SHEET'!$J$124&gt;0,'DATA SHEET'!J122/'DATA SHEET'!$J$124,NA())</f>
        <v>0</v>
      </c>
      <c r="K97" s="12">
        <f>IF('DATA SHEET'!$K$124&gt;0,'DATA SHEET'!K122/'DATA SHEET'!$K$124,NA())</f>
        <v>0.5</v>
      </c>
      <c r="L97" s="12">
        <f>IF('DATA SHEET'!$L$124&gt;0,'DATA SHEET'!L122/'DATA SHEET'!$L$124,NA())</f>
        <v>0</v>
      </c>
      <c r="M97" s="12" t="e">
        <f>IF('DATA SHEET'!$M$124&gt;0,'DATA SHEET'!M122/'DATA SHEET'!$M$124,NA())</f>
        <v>#N/A</v>
      </c>
      <c r="N97" s="12">
        <f>IF('DATA SHEET'!$N$124&gt;0,'DATA SHEET'!N122/'DATA SHEET'!$N$124,NA())</f>
        <v>0</v>
      </c>
      <c r="O97" s="12">
        <f>IF('DATA SHEET'!$O$124&gt;0,'DATA SHEET'!O122/'DATA SHEET'!$O$124,NA())</f>
        <v>0.13235294117647059</v>
      </c>
      <c r="P97" s="12">
        <f>IF('DATA SHEET'!$P$124&gt;0,'DATA SHEET'!P122/'DATA SHEET'!$P$124,NA())</f>
        <v>0</v>
      </c>
      <c r="Q97" s="12">
        <f>IF('DATA SHEET'!$Q$124&gt;0,'DATA SHEET'!Q122/'DATA SHEET'!$Q$124,NA())</f>
        <v>0</v>
      </c>
      <c r="R97" s="12">
        <f>IF('DATA SHEET'!$R$124&gt;0,'DATA SHEET'!R122/'DATA SHEET'!$R$124,NA())</f>
        <v>0</v>
      </c>
      <c r="S97" s="12">
        <f>IF('DATA SHEET'!$S$124&gt;0,'DATA SHEET'!S122/'DATA SHEET'!$S$124,NA())</f>
        <v>0</v>
      </c>
      <c r="T97" s="12" t="e">
        <f>IF('DATA SHEET'!$T$124&gt;0,'DATA SHEET'!T122/'DATA SHEET'!$T$124,NA())</f>
        <v>#N/A</v>
      </c>
      <c r="U97" s="12" t="e">
        <f>IF('DATA SHEET'!$U$124&gt;0,'DATA SHEET'!U122/'DATA SHEET'!$U$124,NA())</f>
        <v>#N/A</v>
      </c>
      <c r="V97" s="12" t="e">
        <f>IF('DATA SHEET'!$V$124&gt;0,'DATA SHEET'!V122/'DATA SHEET'!$V$124,NA())</f>
        <v>#N/A</v>
      </c>
      <c r="W97" s="12" t="e">
        <f>IF('DATA SHEET'!$W$124&gt;0,'DATA SHEET'!W122/'DATA SHEET'!$W$124,NA())</f>
        <v>#N/A</v>
      </c>
      <c r="X97" s="12" t="e">
        <f>IF('DATA SHEET'!$X$124&gt;0,'DATA SHEET'!X122/'DATA SHEET'!$X$124,NA())</f>
        <v>#N/A</v>
      </c>
      <c r="Y97" s="12" t="e">
        <f>IF('DATA SHEET'!$Y$124&gt;0,'DATA SHEET'!Y122/'DATA SHEET'!$Y$124,NA())</f>
        <v>#N/A</v>
      </c>
      <c r="Z97" s="12" t="e">
        <f>IF('DATA SHEET'!$Z$124&gt;0,'DATA SHEET'!Z122/'DATA SHEET'!$Z$124,NA())</f>
        <v>#N/A</v>
      </c>
      <c r="AA97" s="12" t="e">
        <f>IF('DATA SHEET'!$AA$124&gt;0,'DATA SHEET'!AA122/'DATA SHEET'!$AA$124,NA())</f>
        <v>#N/A</v>
      </c>
      <c r="AB97" s="12">
        <f>IF('DATA SHEET'!$AB$124&gt;0,'DATA SHEET'!AB122/'DATA SHEET'!$AB$124,NA())</f>
        <v>0.11688311688311688</v>
      </c>
      <c r="AC97" s="12" t="e">
        <f>IF('DATA SHEET'!$AC$124&gt;0,'DATA SHEET'!AC122/'DATA SHEET'!$AC$124,NA())</f>
        <v>#N/A</v>
      </c>
      <c r="AD97" s="12" t="e">
        <f>IF('DATA SHEET'!$AD$124&gt;0,'DATA SHEET'!AD122/'DATA SHEET'!$AD$124,NA())</f>
        <v>#N/A</v>
      </c>
      <c r="AE97" s="12" t="e">
        <f>IF('DATA SHEET'!$AE$124&gt;0,'DATA SHEET'!AE122/'DATA SHEET'!$AE$124,NA())</f>
        <v>#N/A</v>
      </c>
      <c r="AF97" s="12" t="e">
        <f>IF('DATA SHEET'!$AF$124&gt;0,'DATA SHEET'!AF122/'DATA SHEET'!$AF$124,NA())</f>
        <v>#N/A</v>
      </c>
      <c r="AG97" s="12" t="e">
        <f>IF('DATA SHEET'!$AG$124&gt;0,'DATA SHEET'!AG122/'DATA SHEET'!$AG$124,NA())</f>
        <v>#N/A</v>
      </c>
      <c r="AH97" s="12" t="e">
        <f>IF('DATA SHEET'!$AH$124&gt;0,'DATA SHEET'!AH122/'DATA SHEET'!$AH$124,NA())</f>
        <v>#N/A</v>
      </c>
      <c r="AI97" s="12" t="e">
        <f>IF('DATA SHEET'!$AI$124&gt;0,'DATA SHEET'!AI122/'DATA SHEET'!$AI$124,NA())</f>
        <v>#N/A</v>
      </c>
      <c r="AJ97" s="12" t="e">
        <f>IF('DATA SHEET'!$AJ$124&gt;0,'DATA SHEET'!AJ122/'DATA SHEET'!$AJ$124,NA())</f>
        <v>#N/A</v>
      </c>
      <c r="AK97" s="12" t="e">
        <f>IF('DATA SHEET'!$AK$124&gt;0,'DATA SHEET'!AK122/'DATA SHEET'!$AK$124,NA())</f>
        <v>#N/A</v>
      </c>
      <c r="AL97" s="12" t="e">
        <f>IF('DATA SHEET'!$AL$124&gt;0,'DATA SHEET'!AL122/'DATA SHEET'!$AL$124,NA())</f>
        <v>#N/A</v>
      </c>
      <c r="AM97" s="12" t="e">
        <f>IF('DATA SHEET'!$AM$124&gt;0,'DATA SHEET'!AM122/'DATA SHEET'!$AM$124,NA())</f>
        <v>#N/A</v>
      </c>
      <c r="AN97" s="12" t="e">
        <f>IF('DATA SHEET'!$AN$124&gt;0,'DATA SHEET'!AN122/'DATA SHEET'!$AN$124,NA())</f>
        <v>#N/A</v>
      </c>
      <c r="AO97" s="12" t="e">
        <f>IF('DATA SHEET'!$AO$124&gt;0,'DATA SHEET'!AO122/'DATA SHEET'!$AO$124,NA())</f>
        <v>#N/A</v>
      </c>
      <c r="AP97" s="12" t="e">
        <f>IF('DATA SHEET'!$AP$124&gt;0,'DATA SHEET'!AP122/'DATA SHEET'!$AP$124,NA())</f>
        <v>#N/A</v>
      </c>
      <c r="AQ97" s="12" t="e">
        <f>IF('DATA SHEET'!$AQ$124&gt;0,'DATA SHEET'!AQ122/'DATA SHEET'!$AQ$124,NA())</f>
        <v>#N/A</v>
      </c>
      <c r="AR97" s="12" t="e">
        <f>IF('DATA SHEET'!$AR$124&gt;0,'DATA SHEET'!AR122/'DATA SHEET'!$AR$124,NA())</f>
        <v>#N/A</v>
      </c>
      <c r="AS97" s="12" t="e">
        <f>IF('DATA SHEET'!$AS$124&gt;0,'DATA SHEET'!AS122/'DATA SHEET'!$AS$124,NA())</f>
        <v>#N/A</v>
      </c>
      <c r="AT97" s="12" t="e">
        <f>IF('DATA SHEET'!$AT$124&gt;0,'DATA SHEET'!AT122/'DATA SHEET'!$AT$124,NA())</f>
        <v>#N/A</v>
      </c>
      <c r="AU97" s="12" t="e">
        <f>IF('DATA SHEET'!$AU$124&gt;0,'DATA SHEET'!AU122/'DATA SHEET'!$AU$124,NA())</f>
        <v>#N/A</v>
      </c>
      <c r="AV97" s="12" t="e">
        <f>IF('DATA SHEET'!$AV$124&gt;0,'DATA SHEET'!AV122/'DATA SHEET'!$AV$124,NA())</f>
        <v>#N/A</v>
      </c>
      <c r="AW97" s="12" t="e">
        <f>IF('DATA SHEET'!$AW$124&gt;0,'DATA SHEET'!AW122/'DATA SHEET'!$AW$124,NA())</f>
        <v>#N/A</v>
      </c>
      <c r="AX97" s="12" t="e">
        <f>IF('DATA SHEET'!$AX$124&gt;0,'DATA SHEET'!AX122/'DATA SHEET'!$AX$124,NA())</f>
        <v>#N/A</v>
      </c>
      <c r="AY97" s="12" t="e">
        <f>IF('DATA SHEET'!$AY$124&gt;0,'DATA SHEET'!AY122/'DATA SHEET'!$AY$124,NA())</f>
        <v>#N/A</v>
      </c>
      <c r="AZ97" s="12" t="e">
        <f>IF('DATA SHEET'!$AZ$124&gt;0,'DATA SHEET'!AZ122/'DATA SHEET'!$AZ$124,NA())</f>
        <v>#N/A</v>
      </c>
      <c r="BA97" s="12">
        <f>IF('DATA SHEET'!$BA$124&gt;0,'DATA SHEET'!BA122/'DATA SHEET'!$BA$124,NA())</f>
        <v>0.11688311688311688</v>
      </c>
    </row>
    <row r="98" spans="1:53" x14ac:dyDescent="0.25">
      <c r="A98" s="19" t="s">
        <v>64</v>
      </c>
      <c r="B98" s="12">
        <f>IF('DATA SHEET'!$B$124&gt;0,'DATA SHEET'!B123/'DATA SHEET'!$B$124,NA())</f>
        <v>8.3333333333333329E-2</v>
      </c>
      <c r="C98" s="12">
        <f>IF('DATA SHEET'!$C$124&gt;0,'DATA SHEET'!C123/'DATA SHEET'!$C$124,NA())</f>
        <v>0</v>
      </c>
      <c r="D98" s="12" t="e">
        <f>IF('DATA SHEET'!$D$124&gt;0,'DATA SHEET'!D123/'DATA SHEET'!$D$124,NA())</f>
        <v>#N/A</v>
      </c>
      <c r="E98" s="12">
        <f>IF('DATA SHEET'!$E$124&gt;0,'DATA SHEET'!E123/'DATA SHEET'!$E$124,NA())</f>
        <v>0</v>
      </c>
      <c r="F98" s="12">
        <f>IF('DATA SHEET'!$F$124&gt;0,'DATA SHEET'!F123/'DATA SHEET'!$F$124,NA())</f>
        <v>0</v>
      </c>
      <c r="G98" s="12">
        <f>IF('DATA SHEET'!$G$124&gt;0,'DATA SHEET'!G123/'DATA SHEET'!$G$124,NA())</f>
        <v>0</v>
      </c>
      <c r="H98" s="12" t="e">
        <f>IF('DATA SHEET'!$H$124&gt;0,'DATA SHEET'!H123/'DATA SHEET'!$H$124,NA())</f>
        <v>#N/A</v>
      </c>
      <c r="I98" s="12">
        <f>IF('DATA SHEET'!$I$124&gt;0,'DATA SHEET'!I123/'DATA SHEET'!$I$124,NA())</f>
        <v>0</v>
      </c>
      <c r="J98" s="12">
        <f>IF('DATA SHEET'!$J$124&gt;0,'DATA SHEET'!J123/'DATA SHEET'!$J$124,NA())</f>
        <v>0</v>
      </c>
      <c r="K98" s="12">
        <f>IF('DATA SHEET'!$K$124&gt;0,'DATA SHEET'!K123/'DATA SHEET'!$K$124,NA())</f>
        <v>0</v>
      </c>
      <c r="L98" s="12">
        <f>IF('DATA SHEET'!$L$124&gt;0,'DATA SHEET'!L123/'DATA SHEET'!$L$124,NA())</f>
        <v>0</v>
      </c>
      <c r="M98" s="12" t="e">
        <f>IF('DATA SHEET'!$M$124&gt;0,'DATA SHEET'!M123/'DATA SHEET'!$M$124,NA())</f>
        <v>#N/A</v>
      </c>
      <c r="N98" s="12">
        <f>IF('DATA SHEET'!$N$124&gt;0,'DATA SHEET'!N123/'DATA SHEET'!$N$124,NA())</f>
        <v>0</v>
      </c>
      <c r="O98" s="12">
        <f>IF('DATA SHEET'!$O$124&gt;0,'DATA SHEET'!O123/'DATA SHEET'!$O$124,NA())</f>
        <v>5.8823529411764705E-2</v>
      </c>
      <c r="P98" s="12">
        <f>IF('DATA SHEET'!$P$124&gt;0,'DATA SHEET'!P123/'DATA SHEET'!$P$124,NA())</f>
        <v>0</v>
      </c>
      <c r="Q98" s="12">
        <f>IF('DATA SHEET'!$Q$124&gt;0,'DATA SHEET'!Q123/'DATA SHEET'!$Q$124,NA())</f>
        <v>0</v>
      </c>
      <c r="R98" s="12">
        <f>IF('DATA SHEET'!$R$124&gt;0,'DATA SHEET'!R123/'DATA SHEET'!$R$124,NA())</f>
        <v>0</v>
      </c>
      <c r="S98" s="12">
        <f>IF('DATA SHEET'!$S$124&gt;0,'DATA SHEET'!S123/'DATA SHEET'!$S$124,NA())</f>
        <v>0</v>
      </c>
      <c r="T98" s="12" t="e">
        <f>IF('DATA SHEET'!$T$124&gt;0,'DATA SHEET'!T123/'DATA SHEET'!$T$124,NA())</f>
        <v>#N/A</v>
      </c>
      <c r="U98" s="12" t="e">
        <f>IF('DATA SHEET'!$U$124&gt;0,'DATA SHEET'!U123/'DATA SHEET'!$U$124,NA())</f>
        <v>#N/A</v>
      </c>
      <c r="V98" s="12" t="e">
        <f>IF('DATA SHEET'!$V$124&gt;0,'DATA SHEET'!V123/'DATA SHEET'!$V$124,NA())</f>
        <v>#N/A</v>
      </c>
      <c r="W98" s="12" t="e">
        <f>IF('DATA SHEET'!$W$124&gt;0,'DATA SHEET'!W123/'DATA SHEET'!$W$124,NA())</f>
        <v>#N/A</v>
      </c>
      <c r="X98" s="12" t="e">
        <f>IF('DATA SHEET'!$X$124&gt;0,'DATA SHEET'!X123/'DATA SHEET'!$X$124,NA())</f>
        <v>#N/A</v>
      </c>
      <c r="Y98" s="12" t="e">
        <f>IF('DATA SHEET'!$Y$124&gt;0,'DATA SHEET'!Y123/'DATA SHEET'!$Y$124,NA())</f>
        <v>#N/A</v>
      </c>
      <c r="Z98" s="12" t="e">
        <f>IF('DATA SHEET'!$Z$124&gt;0,'DATA SHEET'!Z123/'DATA SHEET'!$Z$124,NA())</f>
        <v>#N/A</v>
      </c>
      <c r="AA98" s="12" t="e">
        <f>IF('DATA SHEET'!$AA$124&gt;0,'DATA SHEET'!AA123/'DATA SHEET'!$AA$124,NA())</f>
        <v>#N/A</v>
      </c>
      <c r="AB98" s="12">
        <f>IF('DATA SHEET'!$AB$124&gt;0,'DATA SHEET'!AB123/'DATA SHEET'!$AB$124,NA())</f>
        <v>5.1948051948051951E-2</v>
      </c>
      <c r="AC98" s="12" t="e">
        <f>IF('DATA SHEET'!$AC$124&gt;0,'DATA SHEET'!AC123/'DATA SHEET'!$AC$124,NA())</f>
        <v>#N/A</v>
      </c>
      <c r="AD98" s="12" t="e">
        <f>IF('DATA SHEET'!$AD$124&gt;0,'DATA SHEET'!AD123/'DATA SHEET'!$AD$124,NA())</f>
        <v>#N/A</v>
      </c>
      <c r="AE98" s="12" t="e">
        <f>IF('DATA SHEET'!$AE$124&gt;0,'DATA SHEET'!AE123/'DATA SHEET'!$AE$124,NA())</f>
        <v>#N/A</v>
      </c>
      <c r="AF98" s="12" t="e">
        <f>IF('DATA SHEET'!$AF$124&gt;0,'DATA SHEET'!AF123/'DATA SHEET'!$AF$124,NA())</f>
        <v>#N/A</v>
      </c>
      <c r="AG98" s="12" t="e">
        <f>IF('DATA SHEET'!$AG$124&gt;0,'DATA SHEET'!AG123/'DATA SHEET'!$AG$124,NA())</f>
        <v>#N/A</v>
      </c>
      <c r="AH98" s="12" t="e">
        <f>IF('DATA SHEET'!$AH$124&gt;0,'DATA SHEET'!AH123/'DATA SHEET'!$AH$124,NA())</f>
        <v>#N/A</v>
      </c>
      <c r="AI98" s="12" t="e">
        <f>IF('DATA SHEET'!$AI$124&gt;0,'DATA SHEET'!AI123/'DATA SHEET'!$AI$124,NA())</f>
        <v>#N/A</v>
      </c>
      <c r="AJ98" s="12" t="e">
        <f>IF('DATA SHEET'!$AJ$124&gt;0,'DATA SHEET'!AJ123/'DATA SHEET'!$AJ$124,NA())</f>
        <v>#N/A</v>
      </c>
      <c r="AK98" s="12" t="e">
        <f>IF('DATA SHEET'!$AK$124&gt;0,'DATA SHEET'!AK123/'DATA SHEET'!$AK$124,NA())</f>
        <v>#N/A</v>
      </c>
      <c r="AL98" s="12" t="e">
        <f>IF('DATA SHEET'!$AL$124&gt;0,'DATA SHEET'!AL123/'DATA SHEET'!$AL$124,NA())</f>
        <v>#N/A</v>
      </c>
      <c r="AM98" s="12" t="e">
        <f>IF('DATA SHEET'!$AM$124&gt;0,'DATA SHEET'!AM123/'DATA SHEET'!$AM$124,NA())</f>
        <v>#N/A</v>
      </c>
      <c r="AN98" s="12" t="e">
        <f>IF('DATA SHEET'!$AN$124&gt;0,'DATA SHEET'!AN123/'DATA SHEET'!$AN$124,NA())</f>
        <v>#N/A</v>
      </c>
      <c r="AO98" s="12" t="e">
        <f>IF('DATA SHEET'!$AO$124&gt;0,'DATA SHEET'!AO123/'DATA SHEET'!$AO$124,NA())</f>
        <v>#N/A</v>
      </c>
      <c r="AP98" s="12" t="e">
        <f>IF('DATA SHEET'!$AP$124&gt;0,'DATA SHEET'!AP123/'DATA SHEET'!$AP$124,NA())</f>
        <v>#N/A</v>
      </c>
      <c r="AQ98" s="12" t="e">
        <f>IF('DATA SHEET'!$AQ$124&gt;0,'DATA SHEET'!AQ123/'DATA SHEET'!$AQ$124,NA())</f>
        <v>#N/A</v>
      </c>
      <c r="AR98" s="12" t="e">
        <f>IF('DATA SHEET'!$AR$124&gt;0,'DATA SHEET'!AR123/'DATA SHEET'!$AR$124,NA())</f>
        <v>#N/A</v>
      </c>
      <c r="AS98" s="12" t="e">
        <f>IF('DATA SHEET'!$AS$124&gt;0,'DATA SHEET'!AS123/'DATA SHEET'!$AS$124,NA())</f>
        <v>#N/A</v>
      </c>
      <c r="AT98" s="12" t="e">
        <f>IF('DATA SHEET'!$AT$124&gt;0,'DATA SHEET'!AT123/'DATA SHEET'!$AT$124,NA())</f>
        <v>#N/A</v>
      </c>
      <c r="AU98" s="12" t="e">
        <f>IF('DATA SHEET'!$AU$124&gt;0,'DATA SHEET'!AU123/'DATA SHEET'!$AU$124,NA())</f>
        <v>#N/A</v>
      </c>
      <c r="AV98" s="12" t="e">
        <f>IF('DATA SHEET'!$AV$124&gt;0,'DATA SHEET'!AV123/'DATA SHEET'!$AV$124,NA())</f>
        <v>#N/A</v>
      </c>
      <c r="AW98" s="12" t="e">
        <f>IF('DATA SHEET'!$AW$124&gt;0,'DATA SHEET'!AW123/'DATA SHEET'!$AW$124,NA())</f>
        <v>#N/A</v>
      </c>
      <c r="AX98" s="12" t="e">
        <f>IF('DATA SHEET'!$AX$124&gt;0,'DATA SHEET'!AX123/'DATA SHEET'!$AX$124,NA())</f>
        <v>#N/A</v>
      </c>
      <c r="AY98" s="12" t="e">
        <f>IF('DATA SHEET'!$AY$124&gt;0,'DATA SHEET'!AY123/'DATA SHEET'!$AY$124,NA())</f>
        <v>#N/A</v>
      </c>
      <c r="AZ98" s="12" t="e">
        <f>IF('DATA SHEET'!$AZ$124&gt;0,'DATA SHEET'!AZ123/'DATA SHEET'!$AZ$124,NA())</f>
        <v>#N/A</v>
      </c>
      <c r="BA98" s="12">
        <f>IF('DATA SHEET'!$BA$124&gt;0,'DATA SHEET'!BA123/'DATA SHEET'!$BA$124,NA())</f>
        <v>5.1948051948051951E-2</v>
      </c>
    </row>
    <row r="100" spans="1:53" s="6" customFormat="1" x14ac:dyDescent="0.25">
      <c r="A100" s="6" t="s">
        <v>72</v>
      </c>
    </row>
    <row r="101" spans="1:53" s="6" customFormat="1" x14ac:dyDescent="0.25">
      <c r="B101" s="6">
        <v>2012</v>
      </c>
      <c r="C101" s="2">
        <v>41275</v>
      </c>
      <c r="D101" s="2">
        <v>41306</v>
      </c>
      <c r="E101" s="2">
        <v>41334</v>
      </c>
      <c r="F101" s="2">
        <v>41365</v>
      </c>
      <c r="G101" s="2">
        <v>41395</v>
      </c>
      <c r="H101" s="2">
        <v>41426</v>
      </c>
      <c r="I101" s="2">
        <v>41456</v>
      </c>
      <c r="J101" s="2">
        <v>41487</v>
      </c>
      <c r="K101" s="2">
        <v>41518</v>
      </c>
      <c r="L101" s="2">
        <v>41548</v>
      </c>
      <c r="M101" s="2">
        <v>41579</v>
      </c>
      <c r="N101" s="2">
        <v>41609</v>
      </c>
      <c r="O101" s="6" t="s">
        <v>65</v>
      </c>
      <c r="P101" s="2">
        <v>41640</v>
      </c>
      <c r="Q101" s="2">
        <v>41671</v>
      </c>
      <c r="R101" s="2">
        <v>41699</v>
      </c>
      <c r="S101" s="2">
        <v>41730</v>
      </c>
      <c r="T101" s="2">
        <v>41760</v>
      </c>
      <c r="U101" s="2">
        <v>41791</v>
      </c>
      <c r="V101" s="2">
        <v>41821</v>
      </c>
      <c r="W101" s="2">
        <v>41852</v>
      </c>
      <c r="X101" s="2">
        <v>41883</v>
      </c>
      <c r="Y101" s="2">
        <v>41913</v>
      </c>
      <c r="Z101" s="2">
        <v>41944</v>
      </c>
      <c r="AA101" s="2">
        <v>41974</v>
      </c>
      <c r="AB101" s="6" t="s">
        <v>67</v>
      </c>
      <c r="AC101" s="3">
        <v>42005</v>
      </c>
      <c r="AD101" s="3">
        <v>42036</v>
      </c>
      <c r="AE101" s="3">
        <v>42064</v>
      </c>
      <c r="AF101" s="3">
        <v>42095</v>
      </c>
      <c r="AG101" s="3">
        <v>42125</v>
      </c>
      <c r="AH101" s="3">
        <v>42156</v>
      </c>
      <c r="AI101" s="3">
        <v>42186</v>
      </c>
      <c r="AJ101" s="3">
        <v>42217</v>
      </c>
      <c r="AK101" s="3">
        <v>42248</v>
      </c>
      <c r="AL101" s="3">
        <v>42278</v>
      </c>
      <c r="AM101" s="3">
        <v>42309</v>
      </c>
      <c r="AN101" s="3">
        <v>42339</v>
      </c>
      <c r="AO101" s="3">
        <v>42370</v>
      </c>
      <c r="AP101" s="3">
        <v>42401</v>
      </c>
      <c r="AQ101" s="3">
        <v>42430</v>
      </c>
      <c r="AR101" s="3">
        <v>42461</v>
      </c>
      <c r="AS101" s="3">
        <v>42491</v>
      </c>
      <c r="AT101" s="3">
        <v>42522</v>
      </c>
      <c r="AU101" s="3">
        <v>42552</v>
      </c>
      <c r="AV101" s="3">
        <v>42583</v>
      </c>
      <c r="AW101" s="3">
        <v>42614</v>
      </c>
      <c r="AX101" s="3">
        <v>42644</v>
      </c>
      <c r="AY101" s="3">
        <v>42675</v>
      </c>
      <c r="AZ101" s="3">
        <v>42705</v>
      </c>
      <c r="BA101" s="3">
        <v>42736</v>
      </c>
    </row>
    <row r="102" spans="1:53" ht="17.25" customHeight="1" x14ac:dyDescent="0.25">
      <c r="A102" s="13" t="s">
        <v>73</v>
      </c>
      <c r="B102" s="12">
        <f>IF('DATA SHEET'!$B$81&gt;0,'DATA SHEET'!B76/'DATA SHEET'!$B$81,NA())</f>
        <v>4.1666666666666664E-2</v>
      </c>
      <c r="C102" s="12">
        <f>IF('DATA SHEET'!$C$81&gt;0,'DATA SHEET'!C76/'DATA SHEET'!$C$81,NA())</f>
        <v>0</v>
      </c>
      <c r="D102" s="12" t="e">
        <f>IF('DATA SHEET'!$D$81&gt;0,'DATA SHEET'!D76/'DATA SHEET'!$D$81,NA())</f>
        <v>#N/A</v>
      </c>
      <c r="E102" s="12">
        <f>IF('DATA SHEET'!$E$81&gt;0,'DATA SHEET'!E76/'DATA SHEET'!$E$81,NA())</f>
        <v>0</v>
      </c>
      <c r="F102" s="12">
        <f>IF('DATA SHEET'!$F$81&gt;0,'DATA SHEET'!F76/'DATA SHEET'!$F$81,NA())</f>
        <v>0</v>
      </c>
      <c r="G102" s="12">
        <f>IF('DATA SHEET'!$G$81&gt;0,'DATA SHEET'!G76/'DATA SHEET'!$G$81,NA())</f>
        <v>0</v>
      </c>
      <c r="H102" s="12" t="e">
        <f>IF('DATA SHEET'!$H$81&gt;0,'DATA SHEET'!H76/'DATA SHEET'!$H$81,NA())</f>
        <v>#N/A</v>
      </c>
      <c r="I102" s="12">
        <f>IF('DATA SHEET'!$I$81&gt;0,'DATA SHEET'!I76/'DATA SHEET'!$I$81,NA())</f>
        <v>0.5</v>
      </c>
      <c r="J102" s="12">
        <f>IF('DATA SHEET'!$J$81&gt;0,'DATA SHEET'!J76/'DATA SHEET'!$J$81,NA())</f>
        <v>0</v>
      </c>
      <c r="K102" s="12">
        <f>IF('DATA SHEET'!$K$81&gt;0,'DATA SHEET'!K76/'DATA SHEET'!$K$81,NA())</f>
        <v>0</v>
      </c>
      <c r="L102" s="12">
        <f>IF('DATA SHEET'!$L$81&gt;0,'DATA SHEET'!L76/'DATA SHEET'!$L$81,NA())</f>
        <v>0</v>
      </c>
      <c r="M102" s="12" t="e">
        <f>IF('DATA SHEET'!$M$81&gt;0,'DATA SHEET'!M76/'DATA SHEET'!$M$81,NA())</f>
        <v>#N/A</v>
      </c>
      <c r="N102" s="12">
        <f>IF('DATA SHEET'!$N$81&gt;0,'DATA SHEET'!N76/'DATA SHEET'!$N$81,NA())</f>
        <v>0.25</v>
      </c>
      <c r="O102" s="12">
        <f>IF('DATA SHEET'!$O$81&gt;0,'DATA SHEET'!O76/'DATA SHEET'!$O$81,NA())</f>
        <v>5.8823529411764705E-2</v>
      </c>
      <c r="P102" s="12">
        <f>IF('DATA SHEET'!$P$81&gt;0,'DATA SHEET'!P76/'DATA SHEET'!$P$81,NA())</f>
        <v>0</v>
      </c>
      <c r="Q102" s="12">
        <f>IF('DATA SHEET'!$Q$81&gt;0,'DATA SHEET'!Q76/'DATA SHEET'!$Q$81,NA())</f>
        <v>0</v>
      </c>
      <c r="R102" s="12">
        <f>IF('DATA SHEET'!$R$81&gt;0,'DATA SHEET'!R76/'DATA SHEET'!$R$81,NA())</f>
        <v>0</v>
      </c>
      <c r="S102" s="12">
        <f>IF('DATA SHEET'!$S$81&gt;0,'DATA SHEET'!S76/'DATA SHEET'!$S$81,NA())</f>
        <v>0</v>
      </c>
      <c r="T102" s="12" t="e">
        <f>IF('DATA SHEET'!$T$81&gt;0,'DATA SHEET'!T76/'DATA SHEET'!$T$81,NA())</f>
        <v>#N/A</v>
      </c>
      <c r="U102" s="12" t="e">
        <f>IF('DATA SHEET'!$U$81&gt;0,'DATA SHEET'!U76/'DATA SHEET'!$U$81,NA())</f>
        <v>#N/A</v>
      </c>
      <c r="V102" s="12" t="e">
        <f>IF('DATA SHEET'!$V$81&gt;0,'DATA SHEET'!V76/'DATA SHEET'!$V$81,NA())</f>
        <v>#N/A</v>
      </c>
      <c r="W102" s="12" t="e">
        <f>IF('DATA SHEET'!$W$81&gt;0,'DATA SHEET'!W76/'DATA SHEET'!$W$81,NA())</f>
        <v>#N/A</v>
      </c>
      <c r="X102" s="12" t="e">
        <f>IF('DATA SHEET'!$X$81&gt;0,'DATA SHEET'!X76/'DATA SHEET'!$X$81,NA())</f>
        <v>#N/A</v>
      </c>
      <c r="Y102" s="12" t="e">
        <f>IF('DATA SHEET'!$Y$81&gt;0,'DATA SHEET'!Y76/'DATA SHEET'!$Y$81,NA())</f>
        <v>#N/A</v>
      </c>
      <c r="Z102" s="12" t="e">
        <f>IF('DATA SHEET'!$Z$81&gt;0,'DATA SHEET'!Z76/'DATA SHEET'!$Z$81,NA())</f>
        <v>#N/A</v>
      </c>
      <c r="AA102" s="12" t="e">
        <f>IF('DATA SHEET'!$AA$81&gt;0,'DATA SHEET'!AA76/'DATA SHEET'!$AA$81,NA())</f>
        <v>#N/A</v>
      </c>
      <c r="AB102" s="12">
        <f>IF('DATA SHEET'!$AB$81&gt;0,'DATA SHEET'!AB76/'DATA SHEET'!$AB$81,NA())</f>
        <v>5.1948051948051951E-2</v>
      </c>
      <c r="AC102" s="12" t="e">
        <f>IF('DATA SHEET'!$AC$81&gt;0,'DATA SHEET'!AC76/'DATA SHEET'!$AC$81,NA())</f>
        <v>#N/A</v>
      </c>
      <c r="AD102" s="12" t="e">
        <f>IF('DATA SHEET'!$AD$81&gt;0,'DATA SHEET'!AD76/'DATA SHEET'!$AD$81,NA())</f>
        <v>#N/A</v>
      </c>
      <c r="AE102" s="12" t="e">
        <f>IF('DATA SHEET'!$AE$81&gt;0,'DATA SHEET'!AE76/'DATA SHEET'!$AE$81,NA())</f>
        <v>#N/A</v>
      </c>
      <c r="AF102" s="12" t="e">
        <f>IF('DATA SHEET'!$AF$81&gt;0,'DATA SHEET'!AF76/'DATA SHEET'!$AF$81,NA())</f>
        <v>#N/A</v>
      </c>
      <c r="AG102" s="12" t="e">
        <f>IF('DATA SHEET'!$AG$81&gt;0,'DATA SHEET'!AG76/'DATA SHEET'!$AG$81,NA())</f>
        <v>#N/A</v>
      </c>
      <c r="AH102" s="12" t="e">
        <f>IF('DATA SHEET'!$AH$81&gt;0,'DATA SHEET'!AH76/'DATA SHEET'!$AH$81,NA())</f>
        <v>#N/A</v>
      </c>
      <c r="AI102" s="12" t="e">
        <f>IF('DATA SHEET'!$AI$81&gt;0,'DATA SHEET'!AI76/'DATA SHEET'!$AI$81,NA())</f>
        <v>#N/A</v>
      </c>
      <c r="AJ102" s="12" t="e">
        <f>IF('DATA SHEET'!$AJ$81&gt;0,'DATA SHEET'!AJ76/'DATA SHEET'!$AJ$81,NA())</f>
        <v>#N/A</v>
      </c>
      <c r="AK102" s="12" t="e">
        <f>IF('DATA SHEET'!$AK$81&gt;0,'DATA SHEET'!AK76/'DATA SHEET'!$AK$81,NA())</f>
        <v>#N/A</v>
      </c>
      <c r="AL102" s="12" t="e">
        <f>IF('DATA SHEET'!$AL$81&gt;0,'DATA SHEET'!AL76/'DATA SHEET'!$AL$81,NA())</f>
        <v>#N/A</v>
      </c>
      <c r="AM102" s="12" t="e">
        <f>IF('DATA SHEET'!$AM$81&gt;0,'DATA SHEET'!AM76/'DATA SHEET'!$AM$81,NA())</f>
        <v>#N/A</v>
      </c>
      <c r="AN102" s="12" t="e">
        <f>IF('DATA SHEET'!$AN$81&gt;0,'DATA SHEET'!AN76/'DATA SHEET'!$AN$81,NA())</f>
        <v>#N/A</v>
      </c>
      <c r="AO102" s="12" t="e">
        <f>IF('DATA SHEET'!$AO$81&gt;0,'DATA SHEET'!AO76/'DATA SHEET'!$AO$81,NA())</f>
        <v>#N/A</v>
      </c>
      <c r="AP102" s="12" t="e">
        <f>IF('DATA SHEET'!$AP$81&gt;0,'DATA SHEET'!AP76/'DATA SHEET'!$AP$81,NA())</f>
        <v>#N/A</v>
      </c>
      <c r="AQ102" s="12" t="e">
        <f>IF('DATA SHEET'!$AQ$81&gt;0,'DATA SHEET'!AQ76/'DATA SHEET'!$AQ$81,NA())</f>
        <v>#N/A</v>
      </c>
      <c r="AR102" s="12" t="e">
        <f>IF('DATA SHEET'!$AR$81&gt;0,'DATA SHEET'!AR76/'DATA SHEET'!$AR$81,NA())</f>
        <v>#N/A</v>
      </c>
      <c r="AS102" s="12" t="e">
        <f>IF('DATA SHEET'!$AS$81&gt;0,'DATA SHEET'!AS76/'DATA SHEET'!$AS$81,NA())</f>
        <v>#N/A</v>
      </c>
      <c r="AT102" s="12" t="e">
        <f>IF('DATA SHEET'!$AT$81&gt;0,'DATA SHEET'!AT76/'DATA SHEET'!$AT$81,NA())</f>
        <v>#N/A</v>
      </c>
      <c r="AU102" s="12" t="e">
        <f>IF('DATA SHEET'!$AU$81&gt;0,'DATA SHEET'!AU76/'DATA SHEET'!$AU$81,NA())</f>
        <v>#N/A</v>
      </c>
      <c r="AV102" s="12" t="e">
        <f>IF('DATA SHEET'!$AV$81&gt;0,'DATA SHEET'!AV76/'DATA SHEET'!$AV$81,NA())</f>
        <v>#N/A</v>
      </c>
      <c r="AW102" s="12" t="e">
        <f>IF('DATA SHEET'!$AW$81&gt;0,'DATA SHEET'!AW76/'DATA SHEET'!$AW$81,NA())</f>
        <v>#N/A</v>
      </c>
      <c r="AX102" s="12" t="e">
        <f>IF('DATA SHEET'!$AX$81&gt;0,'DATA SHEET'!AX76/'DATA SHEET'!$AX$81,NA())</f>
        <v>#N/A</v>
      </c>
      <c r="AY102" s="12" t="e">
        <f>IF('DATA SHEET'!$AY$81&gt;0,'DATA SHEET'!AY76/'DATA SHEET'!$AY$81,NA())</f>
        <v>#N/A</v>
      </c>
      <c r="AZ102" s="12" t="e">
        <f>IF('DATA SHEET'!$AZ$81&gt;0,'DATA SHEET'!AZ76/'DATA SHEET'!$AZ$81,NA())</f>
        <v>#N/A</v>
      </c>
      <c r="BA102" s="12">
        <f>IF('DATA SHEET'!$BA$81&gt;0,'DATA SHEET'!BA76/'DATA SHEET'!$BA$81,NA())</f>
        <v>5.1948051948051951E-2</v>
      </c>
    </row>
    <row r="103" spans="1:53" x14ac:dyDescent="0.25">
      <c r="A103" s="13" t="s">
        <v>74</v>
      </c>
      <c r="B103" s="12">
        <f>IF('DATA SHEET'!$B$81&gt;0,'DATA SHEET'!B77/'DATA SHEET'!$B$81,NA())</f>
        <v>6.25E-2</v>
      </c>
      <c r="C103" s="12">
        <f>IF('DATA SHEET'!$C$81&gt;0,'DATA SHEET'!C77/'DATA SHEET'!$C$81,NA())</f>
        <v>0</v>
      </c>
      <c r="D103" s="12" t="e">
        <f>IF('DATA SHEET'!$D$81&gt;0,'DATA SHEET'!D77/'DATA SHEET'!$D$81,NA())</f>
        <v>#N/A</v>
      </c>
      <c r="E103" s="12">
        <f>IF('DATA SHEET'!$E$81&gt;0,'DATA SHEET'!E77/'DATA SHEET'!$E$81,NA())</f>
        <v>0</v>
      </c>
      <c r="F103" s="12">
        <f>IF('DATA SHEET'!$F$81&gt;0,'DATA SHEET'!F77/'DATA SHEET'!$F$81,NA())</f>
        <v>0</v>
      </c>
      <c r="G103" s="12">
        <f>IF('DATA SHEET'!$G$81&gt;0,'DATA SHEET'!G77/'DATA SHEET'!$G$81,NA())</f>
        <v>0</v>
      </c>
      <c r="H103" s="12" t="e">
        <f>IF('DATA SHEET'!$H$81&gt;0,'DATA SHEET'!H77/'DATA SHEET'!$H$81,NA())</f>
        <v>#N/A</v>
      </c>
      <c r="I103" s="12">
        <f>IF('DATA SHEET'!$I$81&gt;0,'DATA SHEET'!I77/'DATA SHEET'!$I$81,NA())</f>
        <v>0</v>
      </c>
      <c r="J103" s="12">
        <f>IF('DATA SHEET'!$J$81&gt;0,'DATA SHEET'!J77/'DATA SHEET'!$J$81,NA())</f>
        <v>0.5</v>
      </c>
      <c r="K103" s="12">
        <f>IF('DATA SHEET'!$K$81&gt;0,'DATA SHEET'!K77/'DATA SHEET'!$K$81,NA())</f>
        <v>0</v>
      </c>
      <c r="L103" s="12">
        <f>IF('DATA SHEET'!$L$81&gt;0,'DATA SHEET'!L77/'DATA SHEET'!$L$81,NA())</f>
        <v>0</v>
      </c>
      <c r="M103" s="12" t="e">
        <f>IF('DATA SHEET'!$M$81&gt;0,'DATA SHEET'!M77/'DATA SHEET'!$M$81,NA())</f>
        <v>#N/A</v>
      </c>
      <c r="N103" s="12">
        <f>IF('DATA SHEET'!$N$81&gt;0,'DATA SHEET'!N77/'DATA SHEET'!$N$81,NA())</f>
        <v>0</v>
      </c>
      <c r="O103" s="12">
        <f>IF('DATA SHEET'!$O$81&gt;0,'DATA SHEET'!O77/'DATA SHEET'!$O$81,NA())</f>
        <v>5.8823529411764705E-2</v>
      </c>
      <c r="P103" s="12">
        <f>IF('DATA SHEET'!$P$81&gt;0,'DATA SHEET'!P77/'DATA SHEET'!$P$81,NA())</f>
        <v>0.5</v>
      </c>
      <c r="Q103" s="12">
        <f>IF('DATA SHEET'!$Q$81&gt;0,'DATA SHEET'!Q77/'DATA SHEET'!$Q$81,NA())</f>
        <v>0</v>
      </c>
      <c r="R103" s="12">
        <f>IF('DATA SHEET'!$R$81&gt;0,'DATA SHEET'!R77/'DATA SHEET'!$R$81,NA())</f>
        <v>0</v>
      </c>
      <c r="S103" s="12">
        <f>IF('DATA SHEET'!$S$81&gt;0,'DATA SHEET'!S77/'DATA SHEET'!$S$81,NA())</f>
        <v>0</v>
      </c>
      <c r="T103" s="12" t="e">
        <f>IF('DATA SHEET'!$T$81&gt;0,'DATA SHEET'!T77/'DATA SHEET'!$T$81,NA())</f>
        <v>#N/A</v>
      </c>
      <c r="U103" s="12" t="e">
        <f>IF('DATA SHEET'!$U$81&gt;0,'DATA SHEET'!U77/'DATA SHEET'!$U$81,NA())</f>
        <v>#N/A</v>
      </c>
      <c r="V103" s="12" t="e">
        <f>IF('DATA SHEET'!$V$81&gt;0,'DATA SHEET'!V77/'DATA SHEET'!$V$81,NA())</f>
        <v>#N/A</v>
      </c>
      <c r="W103" s="12" t="e">
        <f>IF('DATA SHEET'!$W$81&gt;0,'DATA SHEET'!W77/'DATA SHEET'!$W$81,NA())</f>
        <v>#N/A</v>
      </c>
      <c r="X103" s="12" t="e">
        <f>IF('DATA SHEET'!$X$81&gt;0,'DATA SHEET'!X77/'DATA SHEET'!$X$81,NA())</f>
        <v>#N/A</v>
      </c>
      <c r="Y103" s="12" t="e">
        <f>IF('DATA SHEET'!$Y$81&gt;0,'DATA SHEET'!Y77/'DATA SHEET'!$Y$81,NA())</f>
        <v>#N/A</v>
      </c>
      <c r="Z103" s="12" t="e">
        <f>IF('DATA SHEET'!$Z$81&gt;0,'DATA SHEET'!Z77/'DATA SHEET'!$Z$81,NA())</f>
        <v>#N/A</v>
      </c>
      <c r="AA103" s="12" t="e">
        <f>IF('DATA SHEET'!$AA$81&gt;0,'DATA SHEET'!AA77/'DATA SHEET'!$AA$81,NA())</f>
        <v>#N/A</v>
      </c>
      <c r="AB103" s="12">
        <f>IF('DATA SHEET'!$AB$81&gt;0,'DATA SHEET'!AB77/'DATA SHEET'!$AB$81,NA())</f>
        <v>6.4935064935064929E-2</v>
      </c>
      <c r="AC103" s="12" t="e">
        <f>IF('DATA SHEET'!$AC$81&gt;0,'DATA SHEET'!AC77/'DATA SHEET'!$AC$81,NA())</f>
        <v>#N/A</v>
      </c>
      <c r="AD103" s="12" t="e">
        <f>IF('DATA SHEET'!$AD$81&gt;0,'DATA SHEET'!AD77/'DATA SHEET'!$AD$81,NA())</f>
        <v>#N/A</v>
      </c>
      <c r="AE103" s="12" t="e">
        <f>IF('DATA SHEET'!$AE$81&gt;0,'DATA SHEET'!AE77/'DATA SHEET'!$AE$81,NA())</f>
        <v>#N/A</v>
      </c>
      <c r="AF103" s="12" t="e">
        <f>IF('DATA SHEET'!$AF$81&gt;0,'DATA SHEET'!AF77/'DATA SHEET'!$AF$81,NA())</f>
        <v>#N/A</v>
      </c>
      <c r="AG103" s="12" t="e">
        <f>IF('DATA SHEET'!$AG$81&gt;0,'DATA SHEET'!AG77/'DATA SHEET'!$AG$81,NA())</f>
        <v>#N/A</v>
      </c>
      <c r="AH103" s="12" t="e">
        <f>IF('DATA SHEET'!$AH$81&gt;0,'DATA SHEET'!AH77/'DATA SHEET'!$AH$81,NA())</f>
        <v>#N/A</v>
      </c>
      <c r="AI103" s="12" t="e">
        <f>IF('DATA SHEET'!$AI$81&gt;0,'DATA SHEET'!AI77/'DATA SHEET'!$AI$81,NA())</f>
        <v>#N/A</v>
      </c>
      <c r="AJ103" s="12" t="e">
        <f>IF('DATA SHEET'!$AJ$81&gt;0,'DATA SHEET'!AJ77/'DATA SHEET'!$AJ$81,NA())</f>
        <v>#N/A</v>
      </c>
      <c r="AK103" s="12" t="e">
        <f>IF('DATA SHEET'!$AK$81&gt;0,'DATA SHEET'!AK77/'DATA SHEET'!$AK$81,NA())</f>
        <v>#N/A</v>
      </c>
      <c r="AL103" s="12" t="e">
        <f>IF('DATA SHEET'!$AL$81&gt;0,'DATA SHEET'!AL77/'DATA SHEET'!$AL$81,NA())</f>
        <v>#N/A</v>
      </c>
      <c r="AM103" s="12" t="e">
        <f>IF('DATA SHEET'!$AM$81&gt;0,'DATA SHEET'!AM77/'DATA SHEET'!$AM$81,NA())</f>
        <v>#N/A</v>
      </c>
      <c r="AN103" s="12" t="e">
        <f>IF('DATA SHEET'!$AN$81&gt;0,'DATA SHEET'!AN77/'DATA SHEET'!$AN$81,NA())</f>
        <v>#N/A</v>
      </c>
      <c r="AO103" s="12" t="e">
        <f>IF('DATA SHEET'!$AO$81&gt;0,'DATA SHEET'!AO77/'DATA SHEET'!$AO$81,NA())</f>
        <v>#N/A</v>
      </c>
      <c r="AP103" s="12" t="e">
        <f>IF('DATA SHEET'!$AP$81&gt;0,'DATA SHEET'!AP77/'DATA SHEET'!$AP$81,NA())</f>
        <v>#N/A</v>
      </c>
      <c r="AQ103" s="12" t="e">
        <f>IF('DATA SHEET'!$AQ$81&gt;0,'DATA SHEET'!AQ77/'DATA SHEET'!$AQ$81,NA())</f>
        <v>#N/A</v>
      </c>
      <c r="AR103" s="12" t="e">
        <f>IF('DATA SHEET'!$AR$81&gt;0,'DATA SHEET'!AR77/'DATA SHEET'!$AR$81,NA())</f>
        <v>#N/A</v>
      </c>
      <c r="AS103" s="12" t="e">
        <f>IF('DATA SHEET'!$AS$81&gt;0,'DATA SHEET'!AS77/'DATA SHEET'!$AS$81,NA())</f>
        <v>#N/A</v>
      </c>
      <c r="AT103" s="12" t="e">
        <f>IF('DATA SHEET'!$AT$81&gt;0,'DATA SHEET'!AT77/'DATA SHEET'!$AT$81,NA())</f>
        <v>#N/A</v>
      </c>
      <c r="AU103" s="12" t="e">
        <f>IF('DATA SHEET'!$AU$81&gt;0,'DATA SHEET'!AU77/'DATA SHEET'!$AU$81,NA())</f>
        <v>#N/A</v>
      </c>
      <c r="AV103" s="12" t="e">
        <f>IF('DATA SHEET'!$AV$81&gt;0,'DATA SHEET'!AV77/'DATA SHEET'!$AV$81,NA())</f>
        <v>#N/A</v>
      </c>
      <c r="AW103" s="12" t="e">
        <f>IF('DATA SHEET'!$AW$81&gt;0,'DATA SHEET'!AW77/'DATA SHEET'!$AW$81,NA())</f>
        <v>#N/A</v>
      </c>
      <c r="AX103" s="12" t="e">
        <f>IF('DATA SHEET'!$AX$81&gt;0,'DATA SHEET'!AX77/'DATA SHEET'!$AX$81,NA())</f>
        <v>#N/A</v>
      </c>
      <c r="AY103" s="12" t="e">
        <f>IF('DATA SHEET'!$AY$81&gt;0,'DATA SHEET'!AY77/'DATA SHEET'!$AY$81,NA())</f>
        <v>#N/A</v>
      </c>
      <c r="AZ103" s="12" t="e">
        <f>IF('DATA SHEET'!$AZ$81&gt;0,'DATA SHEET'!AZ77/'DATA SHEET'!$AZ$81,NA())</f>
        <v>#N/A</v>
      </c>
      <c r="BA103" s="12">
        <f>IF('DATA SHEET'!$BA$81&gt;0,'DATA SHEET'!BA77/'DATA SHEET'!$BA$81,NA())</f>
        <v>6.4935064935064929E-2</v>
      </c>
    </row>
    <row r="104" spans="1:53" x14ac:dyDescent="0.25">
      <c r="A104" s="13" t="s">
        <v>75</v>
      </c>
      <c r="B104" s="12">
        <f>IF('DATA SHEET'!$B$81&gt;0,'DATA SHEET'!B78/'DATA SHEET'!$B$81,NA())</f>
        <v>0.125</v>
      </c>
      <c r="C104" s="12">
        <f>IF('DATA SHEET'!$C$81&gt;0,'DATA SHEET'!C78/'DATA SHEET'!$C$81,NA())</f>
        <v>0</v>
      </c>
      <c r="D104" s="12" t="e">
        <f>IF('DATA SHEET'!$D$81&gt;0,'DATA SHEET'!D78/'DATA SHEET'!$D$81,NA())</f>
        <v>#N/A</v>
      </c>
      <c r="E104" s="12">
        <f>IF('DATA SHEET'!$E$81&gt;0,'DATA SHEET'!E78/'DATA SHEET'!$E$81,NA())</f>
        <v>0</v>
      </c>
      <c r="F104" s="12">
        <f>IF('DATA SHEET'!$F$81&gt;0,'DATA SHEET'!F78/'DATA SHEET'!$F$81,NA())</f>
        <v>0</v>
      </c>
      <c r="G104" s="12">
        <f>IF('DATA SHEET'!$G$81&gt;0,'DATA SHEET'!G78/'DATA SHEET'!$G$81,NA())</f>
        <v>0.5</v>
      </c>
      <c r="H104" s="12" t="e">
        <f>IF('DATA SHEET'!$H$81&gt;0,'DATA SHEET'!H78/'DATA SHEET'!$H$81,NA())</f>
        <v>#N/A</v>
      </c>
      <c r="I104" s="12">
        <f>IF('DATA SHEET'!$I$81&gt;0,'DATA SHEET'!I78/'DATA SHEET'!$I$81,NA())</f>
        <v>0.5</v>
      </c>
      <c r="J104" s="12">
        <f>IF('DATA SHEET'!$J$81&gt;0,'DATA SHEET'!J78/'DATA SHEET'!$J$81,NA())</f>
        <v>0</v>
      </c>
      <c r="K104" s="12">
        <f>IF('DATA SHEET'!$K$81&gt;0,'DATA SHEET'!K78/'DATA SHEET'!$K$81,NA())</f>
        <v>0</v>
      </c>
      <c r="L104" s="12">
        <f>IF('DATA SHEET'!$L$81&gt;0,'DATA SHEET'!L78/'DATA SHEET'!$L$81,NA())</f>
        <v>0</v>
      </c>
      <c r="M104" s="12" t="e">
        <f>IF('DATA SHEET'!$M$81&gt;0,'DATA SHEET'!M78/'DATA SHEET'!$M$81,NA())</f>
        <v>#N/A</v>
      </c>
      <c r="N104" s="12">
        <f>IF('DATA SHEET'!$N$81&gt;0,'DATA SHEET'!N78/'DATA SHEET'!$N$81,NA())</f>
        <v>0</v>
      </c>
      <c r="O104" s="12">
        <f>IF('DATA SHEET'!$O$81&gt;0,'DATA SHEET'!O78/'DATA SHEET'!$O$81,NA())</f>
        <v>0.11764705882352941</v>
      </c>
      <c r="P104" s="12">
        <f>IF('DATA SHEET'!$P$81&gt;0,'DATA SHEET'!P78/'DATA SHEET'!$P$81,NA())</f>
        <v>0</v>
      </c>
      <c r="Q104" s="12">
        <f>IF('DATA SHEET'!$Q$81&gt;0,'DATA SHEET'!Q78/'DATA SHEET'!$Q$81,NA())</f>
        <v>0.33333333333333331</v>
      </c>
      <c r="R104" s="12">
        <f>IF('DATA SHEET'!$R$81&gt;0,'DATA SHEET'!R78/'DATA SHEET'!$R$81,NA())</f>
        <v>1</v>
      </c>
      <c r="S104" s="12">
        <f>IF('DATA SHEET'!$S$81&gt;0,'DATA SHEET'!S78/'DATA SHEET'!$S$81,NA())</f>
        <v>0</v>
      </c>
      <c r="T104" s="12" t="e">
        <f>IF('DATA SHEET'!$T$81&gt;0,'DATA SHEET'!T78/'DATA SHEET'!$T$81,NA())</f>
        <v>#N/A</v>
      </c>
      <c r="U104" s="12" t="e">
        <f>IF('DATA SHEET'!$U$81&gt;0,'DATA SHEET'!U78/'DATA SHEET'!$U$81,NA())</f>
        <v>#N/A</v>
      </c>
      <c r="V104" s="12" t="e">
        <f>IF('DATA SHEET'!$V$81&gt;0,'DATA SHEET'!V78/'DATA SHEET'!$V$81,NA())</f>
        <v>#N/A</v>
      </c>
      <c r="W104" s="12" t="e">
        <f>IF('DATA SHEET'!$W$81&gt;0,'DATA SHEET'!W78/'DATA SHEET'!$W$81,NA())</f>
        <v>#N/A</v>
      </c>
      <c r="X104" s="12" t="e">
        <f>IF('DATA SHEET'!$X$81&gt;0,'DATA SHEET'!X78/'DATA SHEET'!$X$81,NA())</f>
        <v>#N/A</v>
      </c>
      <c r="Y104" s="12" t="e">
        <f>IF('DATA SHEET'!$Y$81&gt;0,'DATA SHEET'!Y78/'DATA SHEET'!$Y$81,NA())</f>
        <v>#N/A</v>
      </c>
      <c r="Z104" s="12" t="e">
        <f>IF('DATA SHEET'!$Z$81&gt;0,'DATA SHEET'!Z78/'DATA SHEET'!$Z$81,NA())</f>
        <v>#N/A</v>
      </c>
      <c r="AA104" s="12" t="e">
        <f>IF('DATA SHEET'!$AA$81&gt;0,'DATA SHEET'!AA78/'DATA SHEET'!$AA$81,NA())</f>
        <v>#N/A</v>
      </c>
      <c r="AB104" s="12">
        <f>IF('DATA SHEET'!$AB$81&gt;0,'DATA SHEET'!AB78/'DATA SHEET'!$AB$81,NA())</f>
        <v>0.14285714285714285</v>
      </c>
      <c r="AC104" s="12" t="e">
        <f>IF('DATA SHEET'!$AC$81&gt;0,'DATA SHEET'!AC78/'DATA SHEET'!$AC$81,NA())</f>
        <v>#N/A</v>
      </c>
      <c r="AD104" s="12" t="e">
        <f>IF('DATA SHEET'!$AD$81&gt;0,'DATA SHEET'!AD78/'DATA SHEET'!$AD$81,NA())</f>
        <v>#N/A</v>
      </c>
      <c r="AE104" s="12" t="e">
        <f>IF('DATA SHEET'!$AE$81&gt;0,'DATA SHEET'!AE78/'DATA SHEET'!$AE$81,NA())</f>
        <v>#N/A</v>
      </c>
      <c r="AF104" s="12" t="e">
        <f>IF('DATA SHEET'!$AF$81&gt;0,'DATA SHEET'!AF78/'DATA SHEET'!$AF$81,NA())</f>
        <v>#N/A</v>
      </c>
      <c r="AG104" s="12" t="e">
        <f>IF('DATA SHEET'!$AG$81&gt;0,'DATA SHEET'!AG78/'DATA SHEET'!$AG$81,NA())</f>
        <v>#N/A</v>
      </c>
      <c r="AH104" s="12" t="e">
        <f>IF('DATA SHEET'!$AH$81&gt;0,'DATA SHEET'!AH78/'DATA SHEET'!$AH$81,NA())</f>
        <v>#N/A</v>
      </c>
      <c r="AI104" s="12" t="e">
        <f>IF('DATA SHEET'!$AI$81&gt;0,'DATA SHEET'!AI78/'DATA SHEET'!$AI$81,NA())</f>
        <v>#N/A</v>
      </c>
      <c r="AJ104" s="12" t="e">
        <f>IF('DATA SHEET'!$AJ$81&gt;0,'DATA SHEET'!AJ78/'DATA SHEET'!$AJ$81,NA())</f>
        <v>#N/A</v>
      </c>
      <c r="AK104" s="12" t="e">
        <f>IF('DATA SHEET'!$AK$81&gt;0,'DATA SHEET'!AK78/'DATA SHEET'!$AK$81,NA())</f>
        <v>#N/A</v>
      </c>
      <c r="AL104" s="12" t="e">
        <f>IF('DATA SHEET'!$AL$81&gt;0,'DATA SHEET'!AL78/'DATA SHEET'!$AL$81,NA())</f>
        <v>#N/A</v>
      </c>
      <c r="AM104" s="12" t="e">
        <f>IF('DATA SHEET'!$AM$81&gt;0,'DATA SHEET'!AM78/'DATA SHEET'!$AM$81,NA())</f>
        <v>#N/A</v>
      </c>
      <c r="AN104" s="12" t="e">
        <f>IF('DATA SHEET'!$AN$81&gt;0,'DATA SHEET'!AN78/'DATA SHEET'!$AN$81,NA())</f>
        <v>#N/A</v>
      </c>
      <c r="AO104" s="12" t="e">
        <f>IF('DATA SHEET'!$AO$81&gt;0,'DATA SHEET'!AO78/'DATA SHEET'!$AO$81,NA())</f>
        <v>#N/A</v>
      </c>
      <c r="AP104" s="12" t="e">
        <f>IF('DATA SHEET'!$AP$81&gt;0,'DATA SHEET'!AP78/'DATA SHEET'!$AP$81,NA())</f>
        <v>#N/A</v>
      </c>
      <c r="AQ104" s="12" t="e">
        <f>IF('DATA SHEET'!$AQ$81&gt;0,'DATA SHEET'!AQ78/'DATA SHEET'!$AQ$81,NA())</f>
        <v>#N/A</v>
      </c>
      <c r="AR104" s="12" t="e">
        <f>IF('DATA SHEET'!$AR$81&gt;0,'DATA SHEET'!AR78/'DATA SHEET'!$AR$81,NA())</f>
        <v>#N/A</v>
      </c>
      <c r="AS104" s="12" t="e">
        <f>IF('DATA SHEET'!$AS$81&gt;0,'DATA SHEET'!AS78/'DATA SHEET'!$AS$81,NA())</f>
        <v>#N/A</v>
      </c>
      <c r="AT104" s="12" t="e">
        <f>IF('DATA SHEET'!$AT$81&gt;0,'DATA SHEET'!AT78/'DATA SHEET'!$AT$81,NA())</f>
        <v>#N/A</v>
      </c>
      <c r="AU104" s="12" t="e">
        <f>IF('DATA SHEET'!$AU$81&gt;0,'DATA SHEET'!AU78/'DATA SHEET'!$AU$81,NA())</f>
        <v>#N/A</v>
      </c>
      <c r="AV104" s="12" t="e">
        <f>IF('DATA SHEET'!$AV$81&gt;0,'DATA SHEET'!AV78/'DATA SHEET'!$AV$81,NA())</f>
        <v>#N/A</v>
      </c>
      <c r="AW104" s="12" t="e">
        <f>IF('DATA SHEET'!$AW$81&gt;0,'DATA SHEET'!AW78/'DATA SHEET'!$AW$81,NA())</f>
        <v>#N/A</v>
      </c>
      <c r="AX104" s="12" t="e">
        <f>IF('DATA SHEET'!$AX$81&gt;0,'DATA SHEET'!AX78/'DATA SHEET'!$AX$81,NA())</f>
        <v>#N/A</v>
      </c>
      <c r="AY104" s="12" t="e">
        <f>IF('DATA SHEET'!$AY$81&gt;0,'DATA SHEET'!AY78/'DATA SHEET'!$AY$81,NA())</f>
        <v>#N/A</v>
      </c>
      <c r="AZ104" s="12" t="e">
        <f>IF('DATA SHEET'!$AZ$81&gt;0,'DATA SHEET'!AZ78/'DATA SHEET'!$AZ$81,NA())</f>
        <v>#N/A</v>
      </c>
      <c r="BA104" s="12">
        <f>IF('DATA SHEET'!$BA$81&gt;0,'DATA SHEET'!BA78/'DATA SHEET'!$BA$81,NA())</f>
        <v>0.14285714285714285</v>
      </c>
    </row>
    <row r="105" spans="1:53" x14ac:dyDescent="0.25">
      <c r="A105" s="13" t="s">
        <v>76</v>
      </c>
      <c r="B105" s="12">
        <f>IF('DATA SHEET'!$B$81&gt;0,'DATA SHEET'!B79/'DATA SHEET'!$B$81,NA())</f>
        <v>0.64583333333333337</v>
      </c>
      <c r="C105" s="12">
        <f>IF('DATA SHEET'!$C$81&gt;0,'DATA SHEET'!C79/'DATA SHEET'!$C$81,NA())</f>
        <v>1</v>
      </c>
      <c r="D105" s="12" t="e">
        <f>IF('DATA SHEET'!$D$81&gt;0,'DATA SHEET'!D79/'DATA SHEET'!$D$81,NA())</f>
        <v>#N/A</v>
      </c>
      <c r="E105" s="12">
        <f>IF('DATA SHEET'!$E$81&gt;0,'DATA SHEET'!E79/'DATA SHEET'!$E$81,NA())</f>
        <v>1</v>
      </c>
      <c r="F105" s="12">
        <f>IF('DATA SHEET'!$F$81&gt;0,'DATA SHEET'!F79/'DATA SHEET'!$F$81,NA())</f>
        <v>1</v>
      </c>
      <c r="G105" s="12">
        <f>IF('DATA SHEET'!$G$81&gt;0,'DATA SHEET'!G79/'DATA SHEET'!$G$81,NA())</f>
        <v>0.5</v>
      </c>
      <c r="H105" s="12" t="e">
        <f>IF('DATA SHEET'!$H$81&gt;0,'DATA SHEET'!H79/'DATA SHEET'!$H$81,NA())</f>
        <v>#N/A</v>
      </c>
      <c r="I105" s="12">
        <f>IF('DATA SHEET'!$I$81&gt;0,'DATA SHEET'!I79/'DATA SHEET'!$I$81,NA())</f>
        <v>0</v>
      </c>
      <c r="J105" s="12">
        <f>IF('DATA SHEET'!$J$81&gt;0,'DATA SHEET'!J79/'DATA SHEET'!$J$81,NA())</f>
        <v>0.5</v>
      </c>
      <c r="K105" s="12">
        <f>IF('DATA SHEET'!$K$81&gt;0,'DATA SHEET'!K79/'DATA SHEET'!$K$81,NA())</f>
        <v>1</v>
      </c>
      <c r="L105" s="12">
        <f>IF('DATA SHEET'!$L$81&gt;0,'DATA SHEET'!L79/'DATA SHEET'!$L$81,NA())</f>
        <v>1</v>
      </c>
      <c r="M105" s="12" t="e">
        <f>IF('DATA SHEET'!$M$81&gt;0,'DATA SHEET'!M79/'DATA SHEET'!$M$81,NA())</f>
        <v>#N/A</v>
      </c>
      <c r="N105" s="12">
        <f>IF('DATA SHEET'!$N$81&gt;0,'DATA SHEET'!N79/'DATA SHEET'!$N$81,NA())</f>
        <v>0.75</v>
      </c>
      <c r="O105" s="12">
        <f>IF('DATA SHEET'!$O$81&gt;0,'DATA SHEET'!O79/'DATA SHEET'!$O$81,NA())</f>
        <v>0.67647058823529416</v>
      </c>
      <c r="P105" s="12">
        <f>IF('DATA SHEET'!$P$81&gt;0,'DATA SHEET'!P79/'DATA SHEET'!$P$81,NA())</f>
        <v>0.5</v>
      </c>
      <c r="Q105" s="12">
        <f>IF('DATA SHEET'!$Q$81&gt;0,'DATA SHEET'!Q79/'DATA SHEET'!$Q$81,NA())</f>
        <v>0.66666666666666663</v>
      </c>
      <c r="R105" s="12">
        <f>IF('DATA SHEET'!$R$81&gt;0,'DATA SHEET'!R79/'DATA SHEET'!$R$81,NA())</f>
        <v>0</v>
      </c>
      <c r="S105" s="12">
        <f>IF('DATA SHEET'!$S$81&gt;0,'DATA SHEET'!S79/'DATA SHEET'!$S$81,NA())</f>
        <v>1</v>
      </c>
      <c r="T105" s="12" t="e">
        <f>IF('DATA SHEET'!$T$81&gt;0,'DATA SHEET'!T79/'DATA SHEET'!$T$81,NA())</f>
        <v>#N/A</v>
      </c>
      <c r="U105" s="12" t="e">
        <f>IF('DATA SHEET'!$U$81&gt;0,'DATA SHEET'!U79/'DATA SHEET'!$U$81,NA())</f>
        <v>#N/A</v>
      </c>
      <c r="V105" s="12" t="e">
        <f>IF('DATA SHEET'!$V$81&gt;0,'DATA SHEET'!V79/'DATA SHEET'!$V$81,NA())</f>
        <v>#N/A</v>
      </c>
      <c r="W105" s="12" t="e">
        <f>IF('DATA SHEET'!$W$81&gt;0,'DATA SHEET'!W79/'DATA SHEET'!$W$81,NA())</f>
        <v>#N/A</v>
      </c>
      <c r="X105" s="12" t="e">
        <f>IF('DATA SHEET'!$X$81&gt;0,'DATA SHEET'!X79/'DATA SHEET'!$X$81,NA())</f>
        <v>#N/A</v>
      </c>
      <c r="Y105" s="12" t="e">
        <f>IF('DATA SHEET'!$Y$81&gt;0,'DATA SHEET'!Y79/'DATA SHEET'!$Y$81,NA())</f>
        <v>#N/A</v>
      </c>
      <c r="Z105" s="12" t="e">
        <f>IF('DATA SHEET'!$Z$81&gt;0,'DATA SHEET'!Z79/'DATA SHEET'!$Z$81,NA())</f>
        <v>#N/A</v>
      </c>
      <c r="AA105" s="12" t="e">
        <f>IF('DATA SHEET'!$AA$81&gt;0,'DATA SHEET'!AA79/'DATA SHEET'!$AA$81,NA())</f>
        <v>#N/A</v>
      </c>
      <c r="AB105" s="12">
        <f>IF('DATA SHEET'!$AB$81&gt;0,'DATA SHEET'!AB79/'DATA SHEET'!$AB$81,NA())</f>
        <v>0.66233766233766234</v>
      </c>
      <c r="AC105" s="12" t="e">
        <f>IF('DATA SHEET'!$AC$81&gt;0,'DATA SHEET'!AC79/'DATA SHEET'!$AC$81,NA())</f>
        <v>#N/A</v>
      </c>
      <c r="AD105" s="12" t="e">
        <f>IF('DATA SHEET'!$AD$81&gt;0,'DATA SHEET'!AD79/'DATA SHEET'!$AD$81,NA())</f>
        <v>#N/A</v>
      </c>
      <c r="AE105" s="12" t="e">
        <f>IF('DATA SHEET'!$AE$81&gt;0,'DATA SHEET'!AE79/'DATA SHEET'!$AE$81,NA())</f>
        <v>#N/A</v>
      </c>
      <c r="AF105" s="12" t="e">
        <f>IF('DATA SHEET'!$AF$81&gt;0,'DATA SHEET'!AF79/'DATA SHEET'!$AF$81,NA())</f>
        <v>#N/A</v>
      </c>
      <c r="AG105" s="12" t="e">
        <f>IF('DATA SHEET'!$AG$81&gt;0,'DATA SHEET'!AG79/'DATA SHEET'!$AG$81,NA())</f>
        <v>#N/A</v>
      </c>
      <c r="AH105" s="12" t="e">
        <f>IF('DATA SHEET'!$AH$81&gt;0,'DATA SHEET'!AH79/'DATA SHEET'!$AH$81,NA())</f>
        <v>#N/A</v>
      </c>
      <c r="AI105" s="12" t="e">
        <f>IF('DATA SHEET'!$AI$81&gt;0,'DATA SHEET'!AI79/'DATA SHEET'!$AI$81,NA())</f>
        <v>#N/A</v>
      </c>
      <c r="AJ105" s="12" t="e">
        <f>IF('DATA SHEET'!$AJ$81&gt;0,'DATA SHEET'!AJ79/'DATA SHEET'!$AJ$81,NA())</f>
        <v>#N/A</v>
      </c>
      <c r="AK105" s="12" t="e">
        <f>IF('DATA SHEET'!$AK$81&gt;0,'DATA SHEET'!AK79/'DATA SHEET'!$AK$81,NA())</f>
        <v>#N/A</v>
      </c>
      <c r="AL105" s="12" t="e">
        <f>IF('DATA SHEET'!$AL$81&gt;0,'DATA SHEET'!AL79/'DATA SHEET'!$AL$81,NA())</f>
        <v>#N/A</v>
      </c>
      <c r="AM105" s="12" t="e">
        <f>IF('DATA SHEET'!$AM$81&gt;0,'DATA SHEET'!AM79/'DATA SHEET'!$AM$81,NA())</f>
        <v>#N/A</v>
      </c>
      <c r="AN105" s="12" t="e">
        <f>IF('DATA SHEET'!$AN$81&gt;0,'DATA SHEET'!AN79/'DATA SHEET'!$AN$81,NA())</f>
        <v>#N/A</v>
      </c>
      <c r="AO105" s="12" t="e">
        <f>IF('DATA SHEET'!$AO$81&gt;0,'DATA SHEET'!AO79/'DATA SHEET'!$AO$81,NA())</f>
        <v>#N/A</v>
      </c>
      <c r="AP105" s="12" t="e">
        <f>IF('DATA SHEET'!$AP$81&gt;0,'DATA SHEET'!AP79/'DATA SHEET'!$AP$81,NA())</f>
        <v>#N/A</v>
      </c>
      <c r="AQ105" s="12" t="e">
        <f>IF('DATA SHEET'!$AQ$81&gt;0,'DATA SHEET'!AQ79/'DATA SHEET'!$AQ$81,NA())</f>
        <v>#N/A</v>
      </c>
      <c r="AR105" s="12" t="e">
        <f>IF('DATA SHEET'!$AR$81&gt;0,'DATA SHEET'!AR79/'DATA SHEET'!$AR$81,NA())</f>
        <v>#N/A</v>
      </c>
      <c r="AS105" s="12" t="e">
        <f>IF('DATA SHEET'!$AS$81&gt;0,'DATA SHEET'!AS79/'DATA SHEET'!$AS$81,NA())</f>
        <v>#N/A</v>
      </c>
      <c r="AT105" s="12" t="e">
        <f>IF('DATA SHEET'!$AT$81&gt;0,'DATA SHEET'!AT79/'DATA SHEET'!$AT$81,NA())</f>
        <v>#N/A</v>
      </c>
      <c r="AU105" s="12" t="e">
        <f>IF('DATA SHEET'!$AU$81&gt;0,'DATA SHEET'!AU79/'DATA SHEET'!$AU$81,NA())</f>
        <v>#N/A</v>
      </c>
      <c r="AV105" s="12" t="e">
        <f>IF('DATA SHEET'!$AV$81&gt;0,'DATA SHEET'!AV79/'DATA SHEET'!$AV$81,NA())</f>
        <v>#N/A</v>
      </c>
      <c r="AW105" s="12" t="e">
        <f>IF('DATA SHEET'!$AW$81&gt;0,'DATA SHEET'!AW79/'DATA SHEET'!$AW$81,NA())</f>
        <v>#N/A</v>
      </c>
      <c r="AX105" s="12" t="e">
        <f>IF('DATA SHEET'!$AX$81&gt;0,'DATA SHEET'!AX79/'DATA SHEET'!$AX$81,NA())</f>
        <v>#N/A</v>
      </c>
      <c r="AY105" s="12" t="e">
        <f>IF('DATA SHEET'!$AY$81&gt;0,'DATA SHEET'!AY79/'DATA SHEET'!$AY$81,NA())</f>
        <v>#N/A</v>
      </c>
      <c r="AZ105" s="12" t="e">
        <f>IF('DATA SHEET'!$AZ$81&gt;0,'DATA SHEET'!AZ79/'DATA SHEET'!$AZ$81,NA())</f>
        <v>#N/A</v>
      </c>
      <c r="BA105" s="12">
        <f>IF('DATA SHEET'!$BA$81&gt;0,'DATA SHEET'!BA79/'DATA SHEET'!$BA$81,NA())</f>
        <v>0.66233766233766234</v>
      </c>
    </row>
    <row r="106" spans="1:53" x14ac:dyDescent="0.25">
      <c r="A106" s="13" t="s">
        <v>31</v>
      </c>
      <c r="B106" s="12">
        <f>IF('DATA SHEET'!$B$81&gt;0,'DATA SHEET'!B80/'DATA SHEET'!$B$81,NA())</f>
        <v>0.125</v>
      </c>
      <c r="C106" s="12">
        <f>IF('DATA SHEET'!$C$81&gt;0,'DATA SHEET'!C80/'DATA SHEET'!$C$81,NA())</f>
        <v>0</v>
      </c>
      <c r="D106" s="12" t="e">
        <f>IF('DATA SHEET'!$D$81&gt;0,'DATA SHEET'!D80/'DATA SHEET'!$D$81,NA())</f>
        <v>#N/A</v>
      </c>
      <c r="E106" s="12">
        <f>IF('DATA SHEET'!$E$81&gt;0,'DATA SHEET'!E80/'DATA SHEET'!$E$81,NA())</f>
        <v>0</v>
      </c>
      <c r="F106" s="12">
        <f>IF('DATA SHEET'!$F$81&gt;0,'DATA SHEET'!F80/'DATA SHEET'!$F$81,NA())</f>
        <v>0</v>
      </c>
      <c r="G106" s="12">
        <f>IF('DATA SHEET'!$G$81&gt;0,'DATA SHEET'!G80/'DATA SHEET'!$G$81,NA())</f>
        <v>0</v>
      </c>
      <c r="H106" s="12" t="e">
        <f>IF('DATA SHEET'!$H$81&gt;0,'DATA SHEET'!H80/'DATA SHEET'!$H$81,NA())</f>
        <v>#N/A</v>
      </c>
      <c r="I106" s="12">
        <f>IF('DATA SHEET'!$I$81&gt;0,'DATA SHEET'!I80/'DATA SHEET'!$I$81,NA())</f>
        <v>0</v>
      </c>
      <c r="J106" s="12">
        <f>IF('DATA SHEET'!$J$81&gt;0,'DATA SHEET'!J80/'DATA SHEET'!$J$81,NA())</f>
        <v>0</v>
      </c>
      <c r="K106" s="12">
        <f>IF('DATA SHEET'!$K$81&gt;0,'DATA SHEET'!K80/'DATA SHEET'!$K$81,NA())</f>
        <v>0</v>
      </c>
      <c r="L106" s="12">
        <f>IF('DATA SHEET'!$L$81&gt;0,'DATA SHEET'!L80/'DATA SHEET'!$L$81,NA())</f>
        <v>0</v>
      </c>
      <c r="M106" s="12" t="e">
        <f>IF('DATA SHEET'!$M$81&gt;0,'DATA SHEET'!M80/'DATA SHEET'!$M$81,NA())</f>
        <v>#N/A</v>
      </c>
      <c r="N106" s="12">
        <f>IF('DATA SHEET'!$N$81&gt;0,'DATA SHEET'!N80/'DATA SHEET'!$N$81,NA())</f>
        <v>0</v>
      </c>
      <c r="O106" s="12">
        <f>IF('DATA SHEET'!$O$81&gt;0,'DATA SHEET'!O80/'DATA SHEET'!$O$81,NA())</f>
        <v>8.8235294117647065E-2</v>
      </c>
      <c r="P106" s="12">
        <f>IF('DATA SHEET'!$P$81&gt;0,'DATA SHEET'!P80/'DATA SHEET'!$P$81,NA())</f>
        <v>0</v>
      </c>
      <c r="Q106" s="12">
        <f>IF('DATA SHEET'!$Q$81&gt;0,'DATA SHEET'!Q80/'DATA SHEET'!$Q$81,NA())</f>
        <v>0</v>
      </c>
      <c r="R106" s="12">
        <f>IF('DATA SHEET'!$R$81&gt;0,'DATA SHEET'!R80/'DATA SHEET'!$R$81,NA())</f>
        <v>0</v>
      </c>
      <c r="S106" s="12">
        <f>IF('DATA SHEET'!$S$81&gt;0,'DATA SHEET'!S80/'DATA SHEET'!$S$81,NA())</f>
        <v>0</v>
      </c>
      <c r="T106" s="12" t="e">
        <f>IF('DATA SHEET'!$T$81&gt;0,'DATA SHEET'!T80/'DATA SHEET'!$T$81,NA())</f>
        <v>#N/A</v>
      </c>
      <c r="U106" s="12" t="e">
        <f>IF('DATA SHEET'!$U$81&gt;0,'DATA SHEET'!U80/'DATA SHEET'!$U$81,NA())</f>
        <v>#N/A</v>
      </c>
      <c r="V106" s="12" t="e">
        <f>IF('DATA SHEET'!$V$81&gt;0,'DATA SHEET'!V80/'DATA SHEET'!$V$81,NA())</f>
        <v>#N/A</v>
      </c>
      <c r="W106" s="12" t="e">
        <f>IF('DATA SHEET'!$W$81&gt;0,'DATA SHEET'!W80/'DATA SHEET'!$W$81,NA())</f>
        <v>#N/A</v>
      </c>
      <c r="X106" s="12" t="e">
        <f>IF('DATA SHEET'!$X$81&gt;0,'DATA SHEET'!X80/'DATA SHEET'!$X$81,NA())</f>
        <v>#N/A</v>
      </c>
      <c r="Y106" s="12" t="e">
        <f>IF('DATA SHEET'!$Y$81&gt;0,'DATA SHEET'!Y80/'DATA SHEET'!$Y$81,NA())</f>
        <v>#N/A</v>
      </c>
      <c r="Z106" s="12" t="e">
        <f>IF('DATA SHEET'!$Z$81&gt;0,'DATA SHEET'!Z80/'DATA SHEET'!$Z$81,NA())</f>
        <v>#N/A</v>
      </c>
      <c r="AA106" s="12" t="e">
        <f>IF('DATA SHEET'!$AA$81&gt;0,'DATA SHEET'!AA80/'DATA SHEET'!$AA$81,NA())</f>
        <v>#N/A</v>
      </c>
      <c r="AB106" s="12">
        <f>IF('DATA SHEET'!$AB$81&gt;0,'DATA SHEET'!AB80/'DATA SHEET'!$AB$81,NA())</f>
        <v>7.792207792207792E-2</v>
      </c>
      <c r="AC106" s="12" t="e">
        <f>IF('DATA SHEET'!$AC$81&gt;0,'DATA SHEET'!AC80/'DATA SHEET'!$AC$81,NA())</f>
        <v>#N/A</v>
      </c>
      <c r="AD106" s="12" t="e">
        <f>IF('DATA SHEET'!$AD$81&gt;0,'DATA SHEET'!AD80/'DATA SHEET'!$AD$81,NA())</f>
        <v>#N/A</v>
      </c>
      <c r="AE106" s="12" t="e">
        <f>IF('DATA SHEET'!$AE$81&gt;0,'DATA SHEET'!AE80/'DATA SHEET'!$AE$81,NA())</f>
        <v>#N/A</v>
      </c>
      <c r="AF106" s="12" t="e">
        <f>IF('DATA SHEET'!$AF$81&gt;0,'DATA SHEET'!AF80/'DATA SHEET'!$AF$81,NA())</f>
        <v>#N/A</v>
      </c>
      <c r="AG106" s="12" t="e">
        <f>IF('DATA SHEET'!$AG$81&gt;0,'DATA SHEET'!AG80/'DATA SHEET'!$AG$81,NA())</f>
        <v>#N/A</v>
      </c>
      <c r="AH106" s="12" t="e">
        <f>IF('DATA SHEET'!$AH$81&gt;0,'DATA SHEET'!AH80/'DATA SHEET'!$AH$81,NA())</f>
        <v>#N/A</v>
      </c>
      <c r="AI106" s="12" t="e">
        <f>IF('DATA SHEET'!$AI$81&gt;0,'DATA SHEET'!AI80/'DATA SHEET'!$AI$81,NA())</f>
        <v>#N/A</v>
      </c>
      <c r="AJ106" s="12" t="e">
        <f>IF('DATA SHEET'!$AJ$81&gt;0,'DATA SHEET'!AJ80/'DATA SHEET'!$AJ$81,NA())</f>
        <v>#N/A</v>
      </c>
      <c r="AK106" s="12" t="e">
        <f>IF('DATA SHEET'!$AK$81&gt;0,'DATA SHEET'!AK80/'DATA SHEET'!$AK$81,NA())</f>
        <v>#N/A</v>
      </c>
      <c r="AL106" s="12" t="e">
        <f>IF('DATA SHEET'!$AL$81&gt;0,'DATA SHEET'!AL80/'DATA SHEET'!$AL$81,NA())</f>
        <v>#N/A</v>
      </c>
      <c r="AM106" s="12" t="e">
        <f>IF('DATA SHEET'!$AM$81&gt;0,'DATA SHEET'!AM80/'DATA SHEET'!$AM$81,NA())</f>
        <v>#N/A</v>
      </c>
      <c r="AN106" s="12" t="e">
        <f>IF('DATA SHEET'!$AN$81&gt;0,'DATA SHEET'!AN80/'DATA SHEET'!$AN$81,NA())</f>
        <v>#N/A</v>
      </c>
      <c r="AO106" s="12" t="e">
        <f>IF('DATA SHEET'!$AO$81&gt;0,'DATA SHEET'!AO80/'DATA SHEET'!$AO$81,NA())</f>
        <v>#N/A</v>
      </c>
      <c r="AP106" s="12" t="e">
        <f>IF('DATA SHEET'!$AP$81&gt;0,'DATA SHEET'!AP80/'DATA SHEET'!$AP$81,NA())</f>
        <v>#N/A</v>
      </c>
      <c r="AQ106" s="12" t="e">
        <f>IF('DATA SHEET'!$AQ$81&gt;0,'DATA SHEET'!AQ80/'DATA SHEET'!$AQ$81,NA())</f>
        <v>#N/A</v>
      </c>
      <c r="AR106" s="12" t="e">
        <f>IF('DATA SHEET'!$AR$81&gt;0,'DATA SHEET'!AR80/'DATA SHEET'!$AR$81,NA())</f>
        <v>#N/A</v>
      </c>
      <c r="AS106" s="12" t="e">
        <f>IF('DATA SHEET'!$AS$81&gt;0,'DATA SHEET'!AS80/'DATA SHEET'!$AS$81,NA())</f>
        <v>#N/A</v>
      </c>
      <c r="AT106" s="12" t="e">
        <f>IF('DATA SHEET'!$AT$81&gt;0,'DATA SHEET'!AT80/'DATA SHEET'!$AT$81,NA())</f>
        <v>#N/A</v>
      </c>
      <c r="AU106" s="12" t="e">
        <f>IF('DATA SHEET'!$AU$81&gt;0,'DATA SHEET'!AU80/'DATA SHEET'!$AU$81,NA())</f>
        <v>#N/A</v>
      </c>
      <c r="AV106" s="12" t="e">
        <f>IF('DATA SHEET'!$AV$81&gt;0,'DATA SHEET'!AV80/'DATA SHEET'!$AV$81,NA())</f>
        <v>#N/A</v>
      </c>
      <c r="AW106" s="12" t="e">
        <f>IF('DATA SHEET'!$AW$81&gt;0,'DATA SHEET'!AW80/'DATA SHEET'!$AW$81,NA())</f>
        <v>#N/A</v>
      </c>
      <c r="AX106" s="12" t="e">
        <f>IF('DATA SHEET'!$AX$81&gt;0,'DATA SHEET'!AX80/'DATA SHEET'!$AX$81,NA())</f>
        <v>#N/A</v>
      </c>
      <c r="AY106" s="12" t="e">
        <f>IF('DATA SHEET'!$AY$81&gt;0,'DATA SHEET'!AY80/'DATA SHEET'!$AY$81,NA())</f>
        <v>#N/A</v>
      </c>
      <c r="AZ106" s="12" t="e">
        <f>IF('DATA SHEET'!$AZ$81&gt;0,'DATA SHEET'!AZ80/'DATA SHEET'!$AZ$81,NA())</f>
        <v>#N/A</v>
      </c>
      <c r="BA106" s="12">
        <f>IF('DATA SHEET'!$BA$81&gt;0,'DATA SHEET'!BA80/'DATA SHEET'!$BA$81,NA())</f>
        <v>7.792207792207792E-2</v>
      </c>
    </row>
    <row r="108" spans="1:53" s="6" customFormat="1" x14ac:dyDescent="0.25">
      <c r="A108" s="6" t="s">
        <v>77</v>
      </c>
    </row>
    <row r="109" spans="1:53" s="6" customFormat="1" x14ac:dyDescent="0.25">
      <c r="B109" s="6">
        <v>2012</v>
      </c>
      <c r="C109" s="2">
        <v>41275</v>
      </c>
      <c r="D109" s="2">
        <v>41306</v>
      </c>
      <c r="E109" s="2">
        <v>41334</v>
      </c>
      <c r="F109" s="2">
        <v>41365</v>
      </c>
      <c r="G109" s="2">
        <v>41395</v>
      </c>
      <c r="H109" s="2">
        <v>41426</v>
      </c>
      <c r="I109" s="2">
        <v>41456</v>
      </c>
      <c r="J109" s="2">
        <v>41487</v>
      </c>
      <c r="K109" s="2">
        <v>41518</v>
      </c>
      <c r="L109" s="2">
        <v>41548</v>
      </c>
      <c r="M109" s="2">
        <v>41579</v>
      </c>
      <c r="N109" s="2">
        <v>41609</v>
      </c>
      <c r="O109" s="6" t="s">
        <v>65</v>
      </c>
      <c r="P109" s="2">
        <v>41640</v>
      </c>
      <c r="Q109" s="2">
        <v>41671</v>
      </c>
      <c r="R109" s="2">
        <v>41699</v>
      </c>
      <c r="S109" s="2">
        <v>41730</v>
      </c>
      <c r="T109" s="2">
        <v>41760</v>
      </c>
      <c r="U109" s="2">
        <v>41791</v>
      </c>
      <c r="V109" s="2">
        <v>41821</v>
      </c>
      <c r="W109" s="2">
        <v>41852</v>
      </c>
      <c r="X109" s="2">
        <v>41883</v>
      </c>
      <c r="Y109" s="2">
        <v>41913</v>
      </c>
      <c r="Z109" s="2">
        <v>41944</v>
      </c>
      <c r="AA109" s="2">
        <v>41974</v>
      </c>
      <c r="AB109" s="6" t="s">
        <v>67</v>
      </c>
      <c r="AC109" s="3">
        <v>42005</v>
      </c>
      <c r="AD109" s="3">
        <v>42036</v>
      </c>
      <c r="AE109" s="3">
        <v>42064</v>
      </c>
      <c r="AF109" s="3">
        <v>42095</v>
      </c>
      <c r="AG109" s="3">
        <v>42125</v>
      </c>
      <c r="AH109" s="3">
        <v>42156</v>
      </c>
      <c r="AI109" s="3">
        <v>42186</v>
      </c>
      <c r="AJ109" s="3">
        <v>42217</v>
      </c>
      <c r="AK109" s="3">
        <v>42248</v>
      </c>
      <c r="AL109" s="3">
        <v>42278</v>
      </c>
      <c r="AM109" s="3">
        <v>42309</v>
      </c>
      <c r="AN109" s="3">
        <v>42339</v>
      </c>
      <c r="AO109" s="3">
        <v>42370</v>
      </c>
      <c r="AP109" s="3">
        <v>42401</v>
      </c>
      <c r="AQ109" s="3">
        <v>42430</v>
      </c>
      <c r="AR109" s="3">
        <v>42461</v>
      </c>
      <c r="AS109" s="3">
        <v>42491</v>
      </c>
      <c r="AT109" s="3">
        <v>42522</v>
      </c>
      <c r="AU109" s="3">
        <v>42552</v>
      </c>
      <c r="AV109" s="3">
        <v>42583</v>
      </c>
      <c r="AW109" s="3">
        <v>42614</v>
      </c>
      <c r="AX109" s="3">
        <v>42644</v>
      </c>
      <c r="AY109" s="3">
        <v>42675</v>
      </c>
      <c r="AZ109" s="3">
        <v>42705</v>
      </c>
      <c r="BA109" s="3">
        <v>42736</v>
      </c>
    </row>
    <row r="110" spans="1:53" x14ac:dyDescent="0.25">
      <c r="A110" s="19" t="s">
        <v>78</v>
      </c>
      <c r="B110" s="12">
        <f>IF('DATA SHEET'!$B$88&gt;0,'DATA SHEET'!B85/'DATA SHEET'!$B$88,NA())</f>
        <v>0.4375</v>
      </c>
      <c r="C110" s="12">
        <f>IF('DATA SHEET'!$C$88&gt;0,'DATA SHEET'!C85/'DATA SHEET'!$C$88,NA())</f>
        <v>1</v>
      </c>
      <c r="D110" s="12" t="e">
        <f>IF('DATA SHEET'!$D$88&gt;0,'DATA SHEET'!D85/'DATA SHEET'!$D$88,NA())</f>
        <v>#N/A</v>
      </c>
      <c r="E110" s="12">
        <f>IF('DATA SHEET'!$E$88&gt;0,'DATA SHEET'!E85/'DATA SHEET'!$E$88,NA())</f>
        <v>1</v>
      </c>
      <c r="F110" s="12" t="e">
        <f>IF('DATA SHEET'!$F$88&gt;0,'DATA SHEET'!F85/'DATA SHEET'!$F$88,NA())</f>
        <v>#VALUE!</v>
      </c>
      <c r="G110" s="12">
        <f>IF('DATA SHEET'!$G$88&gt;0,'DATA SHEET'!G85/'DATA SHEET'!$G$88,NA())</f>
        <v>0</v>
      </c>
      <c r="H110" s="12" t="e">
        <f>IF('DATA SHEET'!$H$88&gt;0,'DATA SHEET'!H85/'DATA SHEET'!$H$88,NA())</f>
        <v>#N/A</v>
      </c>
      <c r="I110" s="12">
        <f>IF('DATA SHEET'!$I$88&gt;0,'DATA SHEET'!I85/'DATA SHEET'!$I$88,NA())</f>
        <v>1</v>
      </c>
      <c r="J110" s="12">
        <f>IF('DATA SHEET'!$J$88&gt;0,'DATA SHEET'!J85/'DATA SHEET'!$J$88,NA())</f>
        <v>1</v>
      </c>
      <c r="K110" s="12">
        <f>IF('DATA SHEET'!$K$88&gt;0,'DATA SHEET'!K85/'DATA SHEET'!$K$88,NA())</f>
        <v>1</v>
      </c>
      <c r="L110" s="12">
        <f>IF('DATA SHEET'!$L$88&gt;0,'DATA SHEET'!L85/'DATA SHEET'!$L$88,NA())</f>
        <v>0</v>
      </c>
      <c r="M110" s="12" t="e">
        <f>IF('DATA SHEET'!$M$88&gt;0,'DATA SHEET'!M85/'DATA SHEET'!$M$88,NA())</f>
        <v>#N/A</v>
      </c>
      <c r="N110" s="12">
        <f>IF('DATA SHEET'!$N$88&gt;0,'DATA SHEET'!N85/'DATA SHEET'!$N$88,NA())</f>
        <v>0.5</v>
      </c>
      <c r="O110" s="12">
        <f>IF('DATA SHEET'!$O$88&gt;0,'DATA SHEET'!O85/'DATA SHEET'!$O$88,NA())</f>
        <v>0.17647058823529413</v>
      </c>
      <c r="P110" s="12">
        <f>IF('DATA SHEET'!$P$88&gt;0,'DATA SHEET'!P85/'DATA SHEET'!$P$88,NA())</f>
        <v>0.5</v>
      </c>
      <c r="Q110" s="12">
        <f>IF('DATA SHEET'!$Q$88&gt;0,'DATA SHEET'!Q85/'DATA SHEET'!$Q$88,NA())</f>
        <v>0.33333333333333331</v>
      </c>
      <c r="R110" s="12">
        <f>IF('DATA SHEET'!$R$88&gt;0,'DATA SHEET'!R85/'DATA SHEET'!$R$88,NA())</f>
        <v>0</v>
      </c>
      <c r="S110" s="12">
        <f>IF('DATA SHEET'!$S$88&gt;0,'DATA SHEET'!S85/'DATA SHEET'!$S$88,NA())</f>
        <v>0</v>
      </c>
      <c r="T110" s="12" t="e">
        <f>IF('DATA SHEET'!$T$88&gt;0,'DATA SHEET'!T85/'DATA SHEET'!$T$88,NA())</f>
        <v>#N/A</v>
      </c>
      <c r="U110" s="12" t="e">
        <f>IF('DATA SHEET'!$U$88&gt;0,'DATA SHEET'!U85/'DATA SHEET'!$U$88,NA())</f>
        <v>#N/A</v>
      </c>
      <c r="V110" s="12" t="e">
        <f>IF('DATA SHEET'!$V$88&gt;0,'DATA SHEET'!V85/'DATA SHEET'!$V$88,NA())</f>
        <v>#N/A</v>
      </c>
      <c r="W110" s="12" t="e">
        <f>IF('DATA SHEET'!$W$88&gt;0,'DATA SHEET'!W85/'DATA SHEET'!$W$88,NA())</f>
        <v>#N/A</v>
      </c>
      <c r="X110" s="12" t="e">
        <f>IF('DATA SHEET'!$X$88&gt;0,'DATA SHEET'!X85/'DATA SHEET'!$X$88,NA())</f>
        <v>#N/A</v>
      </c>
      <c r="Y110" s="12" t="e">
        <f>IF('DATA SHEET'!$Y$88&gt;0,'DATA SHEET'!Y85/'DATA SHEET'!$Y$88,NA())</f>
        <v>#N/A</v>
      </c>
      <c r="Z110" s="12" t="e">
        <f>IF('DATA SHEET'!$Z$88&gt;0,'DATA SHEET'!Z85/'DATA SHEET'!$Z$88,NA())</f>
        <v>#N/A</v>
      </c>
      <c r="AA110" s="12" t="e">
        <f>IF('DATA SHEET'!$AA$88&gt;0,'DATA SHEET'!AA85/'DATA SHEET'!$AA$88,NA())</f>
        <v>#N/A</v>
      </c>
      <c r="AB110" s="12">
        <f>IF('DATA SHEET'!$AB$88&gt;0,'DATA SHEET'!AB85/'DATA SHEET'!$AB$88,NA())</f>
        <v>0.18181818181818182</v>
      </c>
      <c r="AC110" s="12" t="e">
        <f>IF('DATA SHEET'!$AC$88&gt;0,'DATA SHEET'!AC85/'DATA SHEET'!$AC$88,NA())</f>
        <v>#N/A</v>
      </c>
      <c r="AD110" s="12" t="e">
        <f>IF('DATA SHEET'!$AD$88&gt;0,'DATA SHEET'!AD85/'DATA SHEET'!$AD$88,NA())</f>
        <v>#N/A</v>
      </c>
      <c r="AE110" s="12" t="e">
        <f>IF('DATA SHEET'!$AE$88&gt;0,'DATA SHEET'!AE85/'DATA SHEET'!$AE$88,NA())</f>
        <v>#N/A</v>
      </c>
      <c r="AF110" s="12" t="e">
        <f>IF('DATA SHEET'!$AF$88&gt;0,'DATA SHEET'!AF85/'DATA SHEET'!$AF$88,NA())</f>
        <v>#N/A</v>
      </c>
      <c r="AG110" s="12" t="e">
        <f>IF('DATA SHEET'!$AG$88&gt;0,'DATA SHEET'!AG85/'DATA SHEET'!$AG$88,NA())</f>
        <v>#N/A</v>
      </c>
      <c r="AH110" s="12" t="e">
        <f>IF('DATA SHEET'!$AH$88&gt;0,'DATA SHEET'!AH85/'DATA SHEET'!$AH$88,NA())</f>
        <v>#N/A</v>
      </c>
      <c r="AI110" s="12" t="e">
        <f>IF('DATA SHEET'!$AI$88&gt;0,'DATA SHEET'!AI85/'DATA SHEET'!$AI$88,NA())</f>
        <v>#N/A</v>
      </c>
      <c r="AJ110" s="12" t="e">
        <f>IF('DATA SHEET'!$AJ$88&gt;0,'DATA SHEET'!AJ85/'DATA SHEET'!$AJ$88,NA())</f>
        <v>#N/A</v>
      </c>
      <c r="AK110" s="12" t="e">
        <f>IF('DATA SHEET'!$AK$88&gt;0,'DATA SHEET'!AK85/'DATA SHEET'!$AK$88,NA())</f>
        <v>#N/A</v>
      </c>
      <c r="AL110" s="12" t="e">
        <f>IF('DATA SHEET'!$AL$88&gt;0,'DATA SHEET'!AL85/'DATA SHEET'!$AL$88,NA())</f>
        <v>#N/A</v>
      </c>
      <c r="AM110" s="12" t="e">
        <f>IF('DATA SHEET'!$AM$88&gt;0,'DATA SHEET'!AM85/'DATA SHEET'!$AM$88,NA())</f>
        <v>#N/A</v>
      </c>
      <c r="AN110" s="12" t="e">
        <f>IF('DATA SHEET'!$AN$88&gt;0,'DATA SHEET'!AN85/'DATA SHEET'!$AN$88,NA())</f>
        <v>#N/A</v>
      </c>
      <c r="AO110" s="12" t="e">
        <f>IF('DATA SHEET'!$AO$88&gt;0,'DATA SHEET'!AO85/'DATA SHEET'!$AO$88,NA())</f>
        <v>#N/A</v>
      </c>
      <c r="AP110" s="12" t="e">
        <f>IF('DATA SHEET'!$AP$88&gt;0,'DATA SHEET'!AP85/'DATA SHEET'!$AP$88,NA())</f>
        <v>#N/A</v>
      </c>
      <c r="AQ110" s="12" t="e">
        <f>IF('DATA SHEET'!$AQ$88&gt;0,'DATA SHEET'!AQ85/'DATA SHEET'!$AQ$88,NA())</f>
        <v>#N/A</v>
      </c>
      <c r="AR110" s="12" t="e">
        <f>IF('DATA SHEET'!$AR$88&gt;0,'DATA SHEET'!AR85/'DATA SHEET'!$AR$88,NA())</f>
        <v>#N/A</v>
      </c>
      <c r="AS110" s="12" t="e">
        <f>IF('DATA SHEET'!$AS$88&gt;0,'DATA SHEET'!AS85/'DATA SHEET'!$AS$88,NA())</f>
        <v>#N/A</v>
      </c>
      <c r="AT110" s="12" t="e">
        <f>IF('DATA SHEET'!$AT$88&gt;0,'DATA SHEET'!AT85/'DATA SHEET'!$AT$88,NA())</f>
        <v>#N/A</v>
      </c>
      <c r="AU110" s="12" t="e">
        <f>IF('DATA SHEET'!$AU$88&gt;0,'DATA SHEET'!AU85/'DATA SHEET'!$AU$88,NA())</f>
        <v>#N/A</v>
      </c>
      <c r="AV110" s="12" t="e">
        <f>IF('DATA SHEET'!$AV$88&gt;0,'DATA SHEET'!AV85/'DATA SHEET'!$AV$88,NA())</f>
        <v>#N/A</v>
      </c>
      <c r="AW110" s="12" t="e">
        <f>IF('DATA SHEET'!$AW$88&gt;0,'DATA SHEET'!AW85/'DATA SHEET'!$AW$88,NA())</f>
        <v>#N/A</v>
      </c>
      <c r="AX110" s="12" t="e">
        <f>IF('DATA SHEET'!$AX$88&gt;0,'DATA SHEET'!AX85/'DATA SHEET'!$AX$88,NA())</f>
        <v>#N/A</v>
      </c>
      <c r="AY110" s="12" t="e">
        <f>IF('DATA SHEET'!$AY$88&gt;0,'DATA SHEET'!AY85/'DATA SHEET'!$AY$88,NA())</f>
        <v>#N/A</v>
      </c>
      <c r="AZ110" s="12" t="e">
        <f>IF('DATA SHEET'!$AZ$88&gt;0,'DATA SHEET'!AZ85/'DATA SHEET'!$AZ$88,NA())</f>
        <v>#N/A</v>
      </c>
      <c r="BA110" s="12">
        <f>IF('DATA SHEET'!$BA$88&gt;0,'DATA SHEET'!BA85/'DATA SHEET'!$BA$88,NA())</f>
        <v>0.18181818181818182</v>
      </c>
    </row>
    <row r="111" spans="1:53" x14ac:dyDescent="0.25">
      <c r="A111" s="19" t="s">
        <v>79</v>
      </c>
      <c r="B111" s="12">
        <f>IF('DATA SHEET'!$B$88&gt;0,'DATA SHEET'!B86/'DATA SHEET'!$B$88,NA())</f>
        <v>0.4375</v>
      </c>
      <c r="C111" s="12">
        <f>IF('DATA SHEET'!$C$88&gt;0,'DATA SHEET'!C86/'DATA SHEET'!$C$88,NA())</f>
        <v>0</v>
      </c>
      <c r="D111" s="12" t="e">
        <f>IF('DATA SHEET'!$D$88&gt;0,'DATA SHEET'!D86/'DATA SHEET'!$D$88,NA())</f>
        <v>#N/A</v>
      </c>
      <c r="E111" s="12">
        <f>IF('DATA SHEET'!$E$88&gt;0,'DATA SHEET'!E86/'DATA SHEET'!$E$88,NA())</f>
        <v>0</v>
      </c>
      <c r="F111" s="12">
        <f>IF('DATA SHEET'!$F$88&gt;0,'DATA SHEET'!F86/'DATA SHEET'!$F$88,NA())</f>
        <v>0</v>
      </c>
      <c r="G111" s="12">
        <f>IF('DATA SHEET'!$G$88&gt;0,'DATA SHEET'!G86/'DATA SHEET'!$G$88,NA())</f>
        <v>0</v>
      </c>
      <c r="H111" s="12" t="e">
        <f>IF('DATA SHEET'!$H$88&gt;0,'DATA SHEET'!H86/'DATA SHEET'!$H$88,NA())</f>
        <v>#N/A</v>
      </c>
      <c r="I111" s="12">
        <f>IF('DATA SHEET'!$I$88&gt;0,'DATA SHEET'!I86/'DATA SHEET'!$I$88,NA())</f>
        <v>0</v>
      </c>
      <c r="J111" s="12">
        <f>IF('DATA SHEET'!$J$88&gt;0,'DATA SHEET'!J86/'DATA SHEET'!$J$88,NA())</f>
        <v>0</v>
      </c>
      <c r="K111" s="12">
        <f>IF('DATA SHEET'!$K$88&gt;0,'DATA SHEET'!K86/'DATA SHEET'!$K$88,NA())</f>
        <v>0</v>
      </c>
      <c r="L111" s="12">
        <f>IF('DATA SHEET'!$L$88&gt;0,'DATA SHEET'!L86/'DATA SHEET'!$L$88,NA())</f>
        <v>0</v>
      </c>
      <c r="M111" s="12" t="e">
        <f>IF('DATA SHEET'!$M$88&gt;0,'DATA SHEET'!M86/'DATA SHEET'!$M$88,NA())</f>
        <v>#N/A</v>
      </c>
      <c r="N111" s="12">
        <f>IF('DATA SHEET'!$N$88&gt;0,'DATA SHEET'!N86/'DATA SHEET'!$N$88,NA())</f>
        <v>0</v>
      </c>
      <c r="O111" s="12">
        <f>IF('DATA SHEET'!$O$88&gt;0,'DATA SHEET'!O86/'DATA SHEET'!$O$88,NA())</f>
        <v>0</v>
      </c>
      <c r="P111" s="12">
        <f>IF('DATA SHEET'!$P$88&gt;0,'DATA SHEET'!P86/'DATA SHEET'!$P$88,NA())</f>
        <v>0</v>
      </c>
      <c r="Q111" s="12">
        <f>IF('DATA SHEET'!$Q$88&gt;0,'DATA SHEET'!Q86/'DATA SHEET'!$Q$88,NA())</f>
        <v>0</v>
      </c>
      <c r="R111" s="12">
        <f>IF('DATA SHEET'!$R$88&gt;0,'DATA SHEET'!R86/'DATA SHEET'!$R$88,NA())</f>
        <v>0</v>
      </c>
      <c r="S111" s="12">
        <f>IF('DATA SHEET'!$S$88&gt;0,'DATA SHEET'!S86/'DATA SHEET'!$S$88,NA())</f>
        <v>0</v>
      </c>
      <c r="T111" s="12" t="e">
        <f>IF('DATA SHEET'!$T$88&gt;0,'DATA SHEET'!T86/'DATA SHEET'!$T$88,NA())</f>
        <v>#N/A</v>
      </c>
      <c r="U111" s="12" t="e">
        <f>IF('DATA SHEET'!$U$88&gt;0,'DATA SHEET'!U86/'DATA SHEET'!$U$88,NA())</f>
        <v>#N/A</v>
      </c>
      <c r="V111" s="12" t="e">
        <f>IF('DATA SHEET'!$V$88&gt;0,'DATA SHEET'!V86/'DATA SHEET'!$V$88,NA())</f>
        <v>#N/A</v>
      </c>
      <c r="W111" s="12" t="e">
        <f>IF('DATA SHEET'!$W$88&gt;0,'DATA SHEET'!W86/'DATA SHEET'!$W$88,NA())</f>
        <v>#N/A</v>
      </c>
      <c r="X111" s="12" t="e">
        <f>IF('DATA SHEET'!$X$88&gt;0,'DATA SHEET'!X86/'DATA SHEET'!$X$88,NA())</f>
        <v>#N/A</v>
      </c>
      <c r="Y111" s="12" t="e">
        <f>IF('DATA SHEET'!$Y$88&gt;0,'DATA SHEET'!Y86/'DATA SHEET'!$Y$88,NA())</f>
        <v>#N/A</v>
      </c>
      <c r="Z111" s="12" t="e">
        <f>IF('DATA SHEET'!$Z$88&gt;0,'DATA SHEET'!Z86/'DATA SHEET'!$Z$88,NA())</f>
        <v>#N/A</v>
      </c>
      <c r="AA111" s="12" t="e">
        <f>IF('DATA SHEET'!$AA$88&gt;0,'DATA SHEET'!AA86/'DATA SHEET'!$AA$88,NA())</f>
        <v>#N/A</v>
      </c>
      <c r="AB111" s="12">
        <f>IF('DATA SHEET'!$AB$88&gt;0,'DATA SHEET'!AB86/'DATA SHEET'!$AB$88,NA())</f>
        <v>0</v>
      </c>
      <c r="AC111" s="12" t="e">
        <f>IF('DATA SHEET'!$AC$88&gt;0,'DATA SHEET'!AC86/'DATA SHEET'!$AC$88,NA())</f>
        <v>#N/A</v>
      </c>
      <c r="AD111" s="12" t="e">
        <f>IF('DATA SHEET'!$AD$88&gt;0,'DATA SHEET'!AD86/'DATA SHEET'!$AD$88,NA())</f>
        <v>#N/A</v>
      </c>
      <c r="AE111" s="12" t="e">
        <f>IF('DATA SHEET'!$AE$88&gt;0,'DATA SHEET'!AE86/'DATA SHEET'!$AE$88,NA())</f>
        <v>#N/A</v>
      </c>
      <c r="AF111" s="12" t="e">
        <f>IF('DATA SHEET'!$AF$88&gt;0,'DATA SHEET'!AF86/'DATA SHEET'!$AF$88,NA())</f>
        <v>#N/A</v>
      </c>
      <c r="AG111" s="12" t="e">
        <f>IF('DATA SHEET'!$AG$88&gt;0,'DATA SHEET'!AG86/'DATA SHEET'!$AG$88,NA())</f>
        <v>#N/A</v>
      </c>
      <c r="AH111" s="12" t="e">
        <f>IF('DATA SHEET'!$AH$88&gt;0,'DATA SHEET'!AH86/'DATA SHEET'!$AH$88,NA())</f>
        <v>#N/A</v>
      </c>
      <c r="AI111" s="12" t="e">
        <f>IF('DATA SHEET'!$AI$88&gt;0,'DATA SHEET'!AI86/'DATA SHEET'!$AI$88,NA())</f>
        <v>#N/A</v>
      </c>
      <c r="AJ111" s="12" t="e">
        <f>IF('DATA SHEET'!$AJ$88&gt;0,'DATA SHEET'!AJ86/'DATA SHEET'!$AJ$88,NA())</f>
        <v>#N/A</v>
      </c>
      <c r="AK111" s="12" t="e">
        <f>IF('DATA SHEET'!$AK$88&gt;0,'DATA SHEET'!AK86/'DATA SHEET'!$AK$88,NA())</f>
        <v>#N/A</v>
      </c>
      <c r="AL111" s="12" t="e">
        <f>IF('DATA SHEET'!$AL$88&gt;0,'DATA SHEET'!AL86/'DATA SHEET'!$AL$88,NA())</f>
        <v>#N/A</v>
      </c>
      <c r="AM111" s="12" t="e">
        <f>IF('DATA SHEET'!$AM$88&gt;0,'DATA SHEET'!AM86/'DATA SHEET'!$AM$88,NA())</f>
        <v>#N/A</v>
      </c>
      <c r="AN111" s="12" t="e">
        <f>IF('DATA SHEET'!$AN$88&gt;0,'DATA SHEET'!AN86/'DATA SHEET'!$AN$88,NA())</f>
        <v>#N/A</v>
      </c>
      <c r="AO111" s="12" t="e">
        <f>IF('DATA SHEET'!$AO$88&gt;0,'DATA SHEET'!AO86/'DATA SHEET'!$AO$88,NA())</f>
        <v>#N/A</v>
      </c>
      <c r="AP111" s="12" t="e">
        <f>IF('DATA SHEET'!$AP$88&gt;0,'DATA SHEET'!AP86/'DATA SHEET'!$AP$88,NA())</f>
        <v>#N/A</v>
      </c>
      <c r="AQ111" s="12" t="e">
        <f>IF('DATA SHEET'!$AQ$88&gt;0,'DATA SHEET'!AQ86/'DATA SHEET'!$AQ$88,NA())</f>
        <v>#N/A</v>
      </c>
      <c r="AR111" s="12" t="e">
        <f>IF('DATA SHEET'!$AR$88&gt;0,'DATA SHEET'!AR86/'DATA SHEET'!$AR$88,NA())</f>
        <v>#N/A</v>
      </c>
      <c r="AS111" s="12" t="e">
        <f>IF('DATA SHEET'!$AS$88&gt;0,'DATA SHEET'!AS86/'DATA SHEET'!$AS$88,NA())</f>
        <v>#N/A</v>
      </c>
      <c r="AT111" s="12" t="e">
        <f>IF('DATA SHEET'!$AT$88&gt;0,'DATA SHEET'!AT86/'DATA SHEET'!$AT$88,NA())</f>
        <v>#N/A</v>
      </c>
      <c r="AU111" s="12" t="e">
        <f>IF('DATA SHEET'!$AU$88&gt;0,'DATA SHEET'!AU86/'DATA SHEET'!$AU$88,NA())</f>
        <v>#N/A</v>
      </c>
      <c r="AV111" s="12" t="e">
        <f>IF('DATA SHEET'!$AV$88&gt;0,'DATA SHEET'!AV86/'DATA SHEET'!$AV$88,NA())</f>
        <v>#N/A</v>
      </c>
      <c r="AW111" s="12" t="e">
        <f>IF('DATA SHEET'!$AW$88&gt;0,'DATA SHEET'!AW86/'DATA SHEET'!$AW$88,NA())</f>
        <v>#N/A</v>
      </c>
      <c r="AX111" s="12" t="e">
        <f>IF('DATA SHEET'!$AX$88&gt;0,'DATA SHEET'!AX86/'DATA SHEET'!$AX$88,NA())</f>
        <v>#N/A</v>
      </c>
      <c r="AY111" s="12" t="e">
        <f>IF('DATA SHEET'!$AY$88&gt;0,'DATA SHEET'!AY86/'DATA SHEET'!$AY$88,NA())</f>
        <v>#N/A</v>
      </c>
      <c r="AZ111" s="12" t="e">
        <f>IF('DATA SHEET'!$AZ$88&gt;0,'DATA SHEET'!AZ86/'DATA SHEET'!$AZ$88,NA())</f>
        <v>#N/A</v>
      </c>
      <c r="BA111" s="12">
        <f>IF('DATA SHEET'!$BA$88&gt;0,'DATA SHEET'!BA86/'DATA SHEET'!$BA$88,NA())</f>
        <v>0</v>
      </c>
    </row>
    <row r="112" spans="1:53" x14ac:dyDescent="0.25">
      <c r="A112" s="19" t="s">
        <v>80</v>
      </c>
      <c r="B112" s="12">
        <f>IF('DATA SHEET'!$B$88&gt;0,'DATA SHEET'!B87/'DATA SHEET'!$B$88,NA())</f>
        <v>0.52083333333333337</v>
      </c>
      <c r="C112" s="12">
        <f>IF('DATA SHEET'!$C$88&gt;0,'DATA SHEET'!C87/'DATA SHEET'!$C$88,NA())</f>
        <v>0</v>
      </c>
      <c r="D112" s="12" t="e">
        <f>IF('DATA SHEET'!$D$88&gt;0,'DATA SHEET'!D87/'DATA SHEET'!$D$88,NA())</f>
        <v>#N/A</v>
      </c>
      <c r="E112" s="12">
        <f>IF('DATA SHEET'!$E$88&gt;0,'DATA SHEET'!E87/'DATA SHEET'!$E$88,NA())</f>
        <v>0.5</v>
      </c>
      <c r="F112" s="12">
        <f>IF('DATA SHEET'!$F$88&gt;0,'DATA SHEET'!F87/'DATA SHEET'!$F$88,NA())</f>
        <v>0.33333333333333331</v>
      </c>
      <c r="G112" s="12">
        <f>IF('DATA SHEET'!$G$88&gt;0,'DATA SHEET'!G87/'DATA SHEET'!$G$88,NA())</f>
        <v>1</v>
      </c>
      <c r="H112" s="12" t="e">
        <f>IF('DATA SHEET'!$H$88&gt;0,'DATA SHEET'!H87/'DATA SHEET'!$H$88,NA())</f>
        <v>#N/A</v>
      </c>
      <c r="I112" s="12">
        <f>IF('DATA SHEET'!$I$88&gt;0,'DATA SHEET'!I87/'DATA SHEET'!$I$88,NA())</f>
        <v>1</v>
      </c>
      <c r="J112" s="12">
        <f>IF('DATA SHEET'!$J$88&gt;0,'DATA SHEET'!J87/'DATA SHEET'!$J$88,NA())</f>
        <v>0.5</v>
      </c>
      <c r="K112" s="12">
        <f>IF('DATA SHEET'!$K$88&gt;0,'DATA SHEET'!K87/'DATA SHEET'!$K$88,NA())</f>
        <v>0.5</v>
      </c>
      <c r="L112" s="12">
        <f>IF('DATA SHEET'!$L$88&gt;0,'DATA SHEET'!L87/'DATA SHEET'!$L$88,NA())</f>
        <v>2</v>
      </c>
      <c r="M112" s="12" t="e">
        <f>IF('DATA SHEET'!$M$88&gt;0,'DATA SHEET'!M87/'DATA SHEET'!$M$88,NA())</f>
        <v>#N/A</v>
      </c>
      <c r="N112" s="12">
        <f>IF('DATA SHEET'!$N$88&gt;0,'DATA SHEET'!N87/'DATA SHEET'!$N$88,NA())</f>
        <v>0.75</v>
      </c>
      <c r="O112" s="12">
        <f>IF('DATA SHEET'!$O$88&gt;0,'DATA SHEET'!O87/'DATA SHEET'!$O$88,NA())</f>
        <v>0.19117647058823528</v>
      </c>
      <c r="P112" s="12">
        <f>IF('DATA SHEET'!$P$88&gt;0,'DATA SHEET'!P87/'DATA SHEET'!$P$88,NA())</f>
        <v>0.5</v>
      </c>
      <c r="Q112" s="12">
        <f>IF('DATA SHEET'!$Q$88&gt;0,'DATA SHEET'!Q87/'DATA SHEET'!$Q$88,NA())</f>
        <v>0.33333333333333331</v>
      </c>
      <c r="R112" s="12">
        <f>IF('DATA SHEET'!$R$88&gt;0,'DATA SHEET'!R87/'DATA SHEET'!$R$88,NA())</f>
        <v>1.5</v>
      </c>
      <c r="S112" s="12">
        <f>IF('DATA SHEET'!$S$88&gt;0,'DATA SHEET'!S87/'DATA SHEET'!$S$88,NA())</f>
        <v>1</v>
      </c>
      <c r="T112" s="12" t="e">
        <f>IF('DATA SHEET'!$T$88&gt;0,'DATA SHEET'!T87/'DATA SHEET'!$T$88,NA())</f>
        <v>#N/A</v>
      </c>
      <c r="U112" s="12" t="e">
        <f>IF('DATA SHEET'!$U$88&gt;0,'DATA SHEET'!U87/'DATA SHEET'!$U$88,NA())</f>
        <v>#N/A</v>
      </c>
      <c r="V112" s="12" t="e">
        <f>IF('DATA SHEET'!$V$88&gt;0,'DATA SHEET'!V87/'DATA SHEET'!$V$88,NA())</f>
        <v>#N/A</v>
      </c>
      <c r="W112" s="12" t="e">
        <f>IF('DATA SHEET'!$W$88&gt;0,'DATA SHEET'!W87/'DATA SHEET'!$W$88,NA())</f>
        <v>#N/A</v>
      </c>
      <c r="X112" s="12" t="e">
        <f>IF('DATA SHEET'!$X$88&gt;0,'DATA SHEET'!X87/'DATA SHEET'!$X$88,NA())</f>
        <v>#N/A</v>
      </c>
      <c r="Y112" s="12" t="e">
        <f>IF('DATA SHEET'!$Y$88&gt;0,'DATA SHEET'!Y87/'DATA SHEET'!$Y$88,NA())</f>
        <v>#N/A</v>
      </c>
      <c r="Z112" s="12" t="e">
        <f>IF('DATA SHEET'!$Z$88&gt;0,'DATA SHEET'!Z87/'DATA SHEET'!$Z$88,NA())</f>
        <v>#N/A</v>
      </c>
      <c r="AA112" s="12" t="e">
        <f>IF('DATA SHEET'!$AA$88&gt;0,'DATA SHEET'!AA87/'DATA SHEET'!$AA$88,NA())</f>
        <v>#N/A</v>
      </c>
      <c r="AB112" s="12">
        <f>IF('DATA SHEET'!$AB$88&gt;0,'DATA SHEET'!AB87/'DATA SHEET'!$AB$88,NA())</f>
        <v>0.25974025974025972</v>
      </c>
      <c r="AC112" s="12" t="e">
        <f>IF('DATA SHEET'!$AC$88&gt;0,'DATA SHEET'!AC87/'DATA SHEET'!$AC$88,NA())</f>
        <v>#N/A</v>
      </c>
      <c r="AD112" s="12" t="e">
        <f>IF('DATA SHEET'!$AD$88&gt;0,'DATA SHEET'!AD87/'DATA SHEET'!$AD$88,NA())</f>
        <v>#N/A</v>
      </c>
      <c r="AE112" s="12" t="e">
        <f>IF('DATA SHEET'!$AE$88&gt;0,'DATA SHEET'!AE87/'DATA SHEET'!$AE$88,NA())</f>
        <v>#N/A</v>
      </c>
      <c r="AF112" s="12" t="e">
        <f>IF('DATA SHEET'!$AF$88&gt;0,'DATA SHEET'!AF87/'DATA SHEET'!$AF$88,NA())</f>
        <v>#N/A</v>
      </c>
      <c r="AG112" s="12" t="e">
        <f>IF('DATA SHEET'!$AG$88&gt;0,'DATA SHEET'!AG87/'DATA SHEET'!$AG$88,NA())</f>
        <v>#N/A</v>
      </c>
      <c r="AH112" s="12" t="e">
        <f>IF('DATA SHEET'!$AH$88&gt;0,'DATA SHEET'!AH87/'DATA SHEET'!$AH$88,NA())</f>
        <v>#N/A</v>
      </c>
      <c r="AI112" s="12" t="e">
        <f>IF('DATA SHEET'!$AI$88&gt;0,'DATA SHEET'!AI87/'DATA SHEET'!$AI$88,NA())</f>
        <v>#N/A</v>
      </c>
      <c r="AJ112" s="12" t="e">
        <f>IF('DATA SHEET'!$AJ$88&gt;0,'DATA SHEET'!AJ87/'DATA SHEET'!$AJ$88,NA())</f>
        <v>#N/A</v>
      </c>
      <c r="AK112" s="12" t="e">
        <f>IF('DATA SHEET'!$AK$88&gt;0,'DATA SHEET'!AK87/'DATA SHEET'!$AK$88,NA())</f>
        <v>#N/A</v>
      </c>
      <c r="AL112" s="12" t="e">
        <f>IF('DATA SHEET'!$AL$88&gt;0,'DATA SHEET'!AL87/'DATA SHEET'!$AL$88,NA())</f>
        <v>#N/A</v>
      </c>
      <c r="AM112" s="12" t="e">
        <f>IF('DATA SHEET'!$AM$88&gt;0,'DATA SHEET'!AM87/'DATA SHEET'!$AM$88,NA())</f>
        <v>#N/A</v>
      </c>
      <c r="AN112" s="12" t="e">
        <f>IF('DATA SHEET'!$AN$88&gt;0,'DATA SHEET'!AN87/'DATA SHEET'!$AN$88,NA())</f>
        <v>#N/A</v>
      </c>
      <c r="AO112" s="12" t="e">
        <f>IF('DATA SHEET'!$AO$88&gt;0,'DATA SHEET'!AO87/'DATA SHEET'!$AO$88,NA())</f>
        <v>#N/A</v>
      </c>
      <c r="AP112" s="12" t="e">
        <f>IF('DATA SHEET'!$AP$88&gt;0,'DATA SHEET'!AP87/'DATA SHEET'!$AP$88,NA())</f>
        <v>#N/A</v>
      </c>
      <c r="AQ112" s="12" t="e">
        <f>IF('DATA SHEET'!$AQ$88&gt;0,'DATA SHEET'!AQ87/'DATA SHEET'!$AQ$88,NA())</f>
        <v>#N/A</v>
      </c>
      <c r="AR112" s="12" t="e">
        <f>IF('DATA SHEET'!$AR$88&gt;0,'DATA SHEET'!AR87/'DATA SHEET'!$AR$88,NA())</f>
        <v>#N/A</v>
      </c>
      <c r="AS112" s="12" t="e">
        <f>IF('DATA SHEET'!$AS$88&gt;0,'DATA SHEET'!AS87/'DATA SHEET'!$AS$88,NA())</f>
        <v>#N/A</v>
      </c>
      <c r="AT112" s="12" t="e">
        <f>IF('DATA SHEET'!$AT$88&gt;0,'DATA SHEET'!AT87/'DATA SHEET'!$AT$88,NA())</f>
        <v>#N/A</v>
      </c>
      <c r="AU112" s="12" t="e">
        <f>IF('DATA SHEET'!$AU$88&gt;0,'DATA SHEET'!AU87/'DATA SHEET'!$AU$88,NA())</f>
        <v>#N/A</v>
      </c>
      <c r="AV112" s="12" t="e">
        <f>IF('DATA SHEET'!$AV$88&gt;0,'DATA SHEET'!AV87/'DATA SHEET'!$AV$88,NA())</f>
        <v>#N/A</v>
      </c>
      <c r="AW112" s="12" t="e">
        <f>IF('DATA SHEET'!$AW$88&gt;0,'DATA SHEET'!AW87/'DATA SHEET'!$AW$88,NA())</f>
        <v>#N/A</v>
      </c>
      <c r="AX112" s="12" t="e">
        <f>IF('DATA SHEET'!$AX$88&gt;0,'DATA SHEET'!AX87/'DATA SHEET'!$AX$88,NA())</f>
        <v>#N/A</v>
      </c>
      <c r="AY112" s="12" t="e">
        <f>IF('DATA SHEET'!$AY$88&gt;0,'DATA SHEET'!AY87/'DATA SHEET'!$AY$88,NA())</f>
        <v>#N/A</v>
      </c>
      <c r="AZ112" s="12" t="e">
        <f>IF('DATA SHEET'!$AZ$88&gt;0,'DATA SHEET'!AZ87/'DATA SHEET'!$AZ$88,NA())</f>
        <v>#N/A</v>
      </c>
      <c r="BA112" s="12">
        <f>IF('DATA SHEET'!$BA$88&gt;0,'DATA SHEET'!BA87/'DATA SHEET'!$BA$88,NA())</f>
        <v>0.25974025974025972</v>
      </c>
    </row>
  </sheetData>
  <sheetProtection password="DC0B"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tabSelected="1" zoomScale="60" zoomScaleNormal="60" workbookViewId="0">
      <selection sqref="A1:AB104"/>
    </sheetView>
  </sheetViews>
  <sheetFormatPr defaultRowHeight="15" x14ac:dyDescent="0.25"/>
  <sheetData>
    <row r="1" spans="1:28" x14ac:dyDescent="0.2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24"/>
    </row>
    <row r="2" spans="1:28" x14ac:dyDescent="0.2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24"/>
    </row>
    <row r="3" spans="1:28" x14ac:dyDescent="0.25">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24"/>
    </row>
    <row r="4" spans="1:28"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4"/>
    </row>
    <row r="5" spans="1:28"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4"/>
    </row>
    <row r="6" spans="1:28"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4"/>
    </row>
    <row r="7" spans="1:28" x14ac:dyDescent="0.2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4"/>
    </row>
    <row r="8" spans="1:28"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4"/>
    </row>
    <row r="9" spans="1:28" x14ac:dyDescent="0.2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4"/>
    </row>
    <row r="10" spans="1:28" x14ac:dyDescent="0.2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4"/>
    </row>
    <row r="11" spans="1:28"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4"/>
    </row>
    <row r="12" spans="1:28"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4"/>
    </row>
    <row r="13" spans="1:28"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4"/>
    </row>
    <row r="14" spans="1:28"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4"/>
    </row>
    <row r="15" spans="1:28"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4"/>
    </row>
    <row r="16" spans="1:28" x14ac:dyDescent="0.25">
      <c r="A16" s="45" t="s">
        <v>84</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25"/>
    </row>
    <row r="17" spans="1:28" x14ac:dyDescent="0.2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25"/>
    </row>
    <row r="18" spans="1:28" x14ac:dyDescent="0.2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24"/>
    </row>
    <row r="19" spans="1:28" x14ac:dyDescent="0.25">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24"/>
    </row>
    <row r="20" spans="1:28"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4"/>
    </row>
    <row r="21" spans="1:28"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4"/>
    </row>
    <row r="22" spans="1:28"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4"/>
    </row>
    <row r="23" spans="1:28"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4"/>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4"/>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4"/>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4"/>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4"/>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4"/>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4"/>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4"/>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4"/>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4"/>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4"/>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4"/>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4"/>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4"/>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4"/>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4"/>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4"/>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4"/>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4"/>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4"/>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4"/>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4"/>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4"/>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4"/>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4"/>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4"/>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4"/>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4"/>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4"/>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4"/>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4"/>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4"/>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4"/>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4"/>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4"/>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4"/>
    </row>
    <row r="59" spans="1:28" x14ac:dyDescent="0.25">
      <c r="A59" s="45" t="s">
        <v>85</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24"/>
    </row>
    <row r="60" spans="1:28"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24"/>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4"/>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4"/>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4"/>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4"/>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4"/>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4"/>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4"/>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4"/>
    </row>
    <row r="69" spans="1:28" ht="18.75" x14ac:dyDescent="0.3">
      <c r="A69" s="46" t="s">
        <v>91</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24"/>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4"/>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4"/>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4"/>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4"/>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4"/>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4"/>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4"/>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4"/>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4"/>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4"/>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4"/>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4"/>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4"/>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4"/>
    </row>
    <row r="84" spans="1:28"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4"/>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4"/>
    </row>
    <row r="86" spans="1:28" ht="23.25" x14ac:dyDescent="0.35">
      <c r="A86" s="47" t="s">
        <v>107</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24"/>
    </row>
    <row r="87" spans="1:28"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4"/>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4"/>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4"/>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4"/>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4"/>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4"/>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4"/>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4"/>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4"/>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4"/>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4"/>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4"/>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4"/>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4"/>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4"/>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4"/>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4"/>
    </row>
    <row r="104" spans="1:28"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24"/>
    </row>
  </sheetData>
  <sheetProtection password="DC0B" sheet="1" objects="1" scenarios="1"/>
  <mergeCells count="6">
    <mergeCell ref="A104:AA104"/>
    <mergeCell ref="A1:AA3"/>
    <mergeCell ref="A16:AA19"/>
    <mergeCell ref="A59:AA60"/>
    <mergeCell ref="A69:AA69"/>
    <mergeCell ref="A86:AA8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8" sqref="A18"/>
    </sheetView>
  </sheetViews>
  <sheetFormatPr defaultRowHeight="15" x14ac:dyDescent="0.25"/>
  <cols>
    <col min="1" max="1" width="64.7109375" style="30" customWidth="1"/>
  </cols>
  <sheetData>
    <row r="1" spans="1:1" x14ac:dyDescent="0.25">
      <c r="A1" s="40" t="s">
        <v>111</v>
      </c>
    </row>
    <row r="2" spans="1:1" x14ac:dyDescent="0.25">
      <c r="A2" s="30" t="s">
        <v>112</v>
      </c>
    </row>
    <row r="3" spans="1:1" ht="45" x14ac:dyDescent="0.25">
      <c r="A3" s="30" t="s">
        <v>113</v>
      </c>
    </row>
    <row r="4" spans="1:1" ht="30" x14ac:dyDescent="0.25">
      <c r="A4" s="30" t="s">
        <v>109</v>
      </c>
    </row>
    <row r="5" spans="1:1" ht="60" x14ac:dyDescent="0.25">
      <c r="A5" s="30" t="s">
        <v>114</v>
      </c>
    </row>
    <row r="9" spans="1:1" x14ac:dyDescent="0.25">
      <c r="A9" s="39"/>
    </row>
    <row r="17" spans="1:1" x14ac:dyDescent="0.25">
      <c r="A17" s="39"/>
    </row>
  </sheetData>
  <sheetProtection password="DC0B"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SHEET</vt:lpstr>
      <vt:lpstr>ANALYSIS SHEET</vt:lpstr>
      <vt:lpstr>Data Dashboard</vt:lpstr>
      <vt:lpstr>Assumptions &amp; Limitations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Jannah Wigle</cp:lastModifiedBy>
  <cp:lastPrinted>2014-07-07T09:12:45Z</cp:lastPrinted>
  <dcterms:created xsi:type="dcterms:W3CDTF">2013-03-21T06:37:18Z</dcterms:created>
  <dcterms:modified xsi:type="dcterms:W3CDTF">2014-07-11T13:15:35Z</dcterms:modified>
</cp:coreProperties>
</file>